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F:\RHLD\Information Portal\InformationPortal\Downloadables\Templates\200_PlanManagement\200_NetworkAdequacyReview\"/>
    </mc:Choice>
  </mc:AlternateContent>
  <xr:revisionPtr revIDLastSave="0" documentId="13_ncr:1_{27D7B3BB-38A9-4052-BBB5-8C6948BAFFB2}" xr6:coauthVersionLast="47" xr6:coauthVersionMax="47" xr10:uidLastSave="{00000000-0000-0000-0000-000000000000}"/>
  <bookViews>
    <workbookView xWindow="1560" yWindow="1560" windowWidth="22710" windowHeight="13980" xr2:uid="{00000000-000D-0000-FFFF-FFFF00000000}"/>
  </bookViews>
  <sheets>
    <sheet name="Template Overview" sheetId="2" r:id="rId1"/>
    <sheet name="User Control" sheetId="4" r:id="rId2"/>
    <sheet name="ProviderEnrolleeRatio" sheetId="1" r:id="rId3"/>
    <sheet name="ARCountyClassification" sheetId="3" r:id="rId4"/>
  </sheets>
  <definedNames>
    <definedName name="_xlnm._FilterDatabase" localSheetId="2">ProviderEnrolleeRatio!$B$2:$K$17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6" i="1" l="1"/>
  <c r="I6" i="1"/>
  <c r="L20" i="1" l="1"/>
  <c r="L19" i="1"/>
  <c r="L18" i="1"/>
  <c r="L17" i="1"/>
  <c r="L16" i="1"/>
  <c r="L15" i="1"/>
  <c r="L14" i="1"/>
  <c r="L13" i="1"/>
  <c r="L12" i="1"/>
  <c r="L11" i="1"/>
  <c r="L10" i="1"/>
  <c r="L9" i="1"/>
  <c r="I20" i="1"/>
  <c r="I19" i="1"/>
  <c r="I18" i="1"/>
  <c r="I17" i="1"/>
  <c r="I16" i="1"/>
  <c r="I15" i="1"/>
  <c r="I14" i="1"/>
  <c r="I13" i="1"/>
  <c r="I12" i="1"/>
  <c r="I11" i="1"/>
  <c r="I10" i="1"/>
  <c r="I9" i="1"/>
  <c r="L7" i="1"/>
  <c r="I7" i="1"/>
  <c r="L5" i="1"/>
  <c r="I5" i="1"/>
  <c r="D7" i="1"/>
  <c r="E7" i="1"/>
  <c r="D10" i="1"/>
  <c r="D15" i="1" s="1"/>
  <c r="E10" i="1"/>
  <c r="E15" i="1" s="1"/>
</calcChain>
</file>

<file path=xl/sharedStrings.xml><?xml version="1.0" encoding="utf-8"?>
<sst xmlns="http://schemas.openxmlformats.org/spreadsheetml/2006/main" count="333" uniqueCount="169">
  <si>
    <t>CriteriaID</t>
  </si>
  <si>
    <t>Criteria Reference</t>
  </si>
  <si>
    <t>non-Rural</t>
  </si>
  <si>
    <t>Rural</t>
  </si>
  <si>
    <t>C010</t>
  </si>
  <si>
    <t>Access to Adult/Geriatric Primary Care Providers</t>
  </si>
  <si>
    <t>C020</t>
  </si>
  <si>
    <t>Access to Pediatric Primary Care Providers</t>
  </si>
  <si>
    <t>C040</t>
  </si>
  <si>
    <t>Access to Mental Health/Behavioral Health Providers</t>
  </si>
  <si>
    <t>C050</t>
  </si>
  <si>
    <t>Access to Substance Use Disorder Providers</t>
  </si>
  <si>
    <t>C060</t>
  </si>
  <si>
    <t>Access to Oncologists</t>
  </si>
  <si>
    <t>C080</t>
  </si>
  <si>
    <t>Access to Cardiologists</t>
  </si>
  <si>
    <t>C090</t>
  </si>
  <si>
    <t>Access to OB/GYN</t>
  </si>
  <si>
    <t>C100</t>
  </si>
  <si>
    <t>Access to Pulmonologists</t>
  </si>
  <si>
    <t>C110</t>
  </si>
  <si>
    <t>Access to Endocrinologists</t>
  </si>
  <si>
    <t>C220</t>
  </si>
  <si>
    <t>Access to Rheumatologists</t>
  </si>
  <si>
    <t>C230</t>
  </si>
  <si>
    <t>Access to Ophthalmologists</t>
  </si>
  <si>
    <t>C240</t>
  </si>
  <si>
    <t>Access to Urologists</t>
  </si>
  <si>
    <t>Issuer Data Elements on Provider Enrollee ratios at the Service Area level in Arkansas</t>
  </si>
  <si>
    <t>Format:</t>
  </si>
  <si>
    <t>Text</t>
  </si>
  <si>
    <t>Sample Valid Entry:</t>
  </si>
  <si>
    <t>Description:</t>
  </si>
  <si>
    <t>Begin Here ---&gt;</t>
  </si>
  <si>
    <t xml:space="preserve"> </t>
  </si>
  <si>
    <t>Number</t>
  </si>
  <si>
    <t>non-Rural ratio</t>
  </si>
  <si>
    <t>Rural ratio</t>
  </si>
  <si>
    <t>Decimal</t>
  </si>
  <si>
    <t xml:space="preserve">AID Requirements on Provider-Enrollee ratios </t>
  </si>
  <si>
    <t>Number of providers per thousand enrollees expected in counties that Medicare classifies as Large, Metro or Micro</t>
  </si>
  <si>
    <t>Number of providers per thousand enrollees expected in counties that Medicare classifies as Rural or CEAC</t>
  </si>
  <si>
    <t>Total number of providers in all non-Rural counties in Arkansas</t>
  </si>
  <si>
    <t>Total number of providers in all Rural counties in Arkansas</t>
  </si>
  <si>
    <t>Total number of enrolee in all non-Rural counties in Arkansas</t>
  </si>
  <si>
    <t>Total number of enrolee in all Rural counties in Arkansas</t>
  </si>
  <si>
    <t>Ratio of total non-Rural provider count to enrollee count times 1000 (Calculated field)</t>
  </si>
  <si>
    <t>Ratio of total Rural provider count to enrollee count times 1000 (Calculated field)</t>
  </si>
  <si>
    <t>The carrier has identified providers that may be capable of offering services to enrollees within the distance standards, and is currently attempting in good faith to obtain contracts with such providers.</t>
  </si>
  <si>
    <t>1. Overview and Purpose</t>
  </si>
  <si>
    <t>2. Purpose</t>
  </si>
  <si>
    <t>3. Tab Descriptions</t>
  </si>
  <si>
    <r>
      <rPr>
        <b/>
        <i/>
        <sz val="11"/>
        <color theme="1"/>
        <rFont val="Calibri"/>
        <family val="2"/>
        <scheme val="minor"/>
      </rPr>
      <t>User Control</t>
    </r>
    <r>
      <rPr>
        <sz val="11"/>
        <color theme="1"/>
        <rFont val="Calibri"/>
        <family val="2"/>
        <scheme val="minor"/>
      </rPr>
      <t>: This tab provides the Issuer with step by step instructions on how to successfully complete this template. Please enter your issuer information, review the notes and instructions table and then begin following the step by step Actions.</t>
    </r>
  </si>
  <si>
    <t>4. Conclusion</t>
  </si>
  <si>
    <t xml:space="preserve"> Justification language if AID required ratio not met either for Rural or non-Rural counties</t>
  </si>
  <si>
    <t>CountyFIPS</t>
  </si>
  <si>
    <t>CountyName</t>
  </si>
  <si>
    <t>Medicare County Designation</t>
  </si>
  <si>
    <t xml:space="preserve">Arkansas                 </t>
  </si>
  <si>
    <t xml:space="preserve">Ashley                   </t>
  </si>
  <si>
    <t xml:space="preserve">Baxter                   </t>
  </si>
  <si>
    <t>Micro</t>
  </si>
  <si>
    <t xml:space="preserve">Benton                   </t>
  </si>
  <si>
    <t>Metro</t>
  </si>
  <si>
    <t xml:space="preserve">Boone                    </t>
  </si>
  <si>
    <t xml:space="preserve">Bradley                  </t>
  </si>
  <si>
    <t xml:space="preserve">Calhoun                  </t>
  </si>
  <si>
    <t>CEAC</t>
  </si>
  <si>
    <t xml:space="preserve">Carroll                  </t>
  </si>
  <si>
    <t xml:space="preserve">Chicot                   </t>
  </si>
  <si>
    <t xml:space="preserve">Clark                    </t>
  </si>
  <si>
    <t xml:space="preserve">Clay                     </t>
  </si>
  <si>
    <t xml:space="preserve">Cleburne                 </t>
  </si>
  <si>
    <t xml:space="preserve">Cleveland                </t>
  </si>
  <si>
    <t xml:space="preserve">Columbia                 </t>
  </si>
  <si>
    <t xml:space="preserve">Conway                   </t>
  </si>
  <si>
    <t xml:space="preserve">Craighead                </t>
  </si>
  <si>
    <t xml:space="preserve">Crawford                 </t>
  </si>
  <si>
    <t xml:space="preserve">Crittenden               </t>
  </si>
  <si>
    <t xml:space="preserve">Cross                    </t>
  </si>
  <si>
    <t xml:space="preserve">Dallas                   </t>
  </si>
  <si>
    <t xml:space="preserve">Desha                    </t>
  </si>
  <si>
    <t xml:space="preserve">Drew                     </t>
  </si>
  <si>
    <t xml:space="preserve">Faulkner                 </t>
  </si>
  <si>
    <t xml:space="preserve">Franklin                 </t>
  </si>
  <si>
    <t xml:space="preserve">Fulton                   </t>
  </si>
  <si>
    <t xml:space="preserve">Garland                  </t>
  </si>
  <si>
    <t xml:space="preserve">Grant                    </t>
  </si>
  <si>
    <t xml:space="preserve">Greene                   </t>
  </si>
  <si>
    <t xml:space="preserve">Hempstead                </t>
  </si>
  <si>
    <t xml:space="preserve">Hot Spring               </t>
  </si>
  <si>
    <t xml:space="preserve">Howard                   </t>
  </si>
  <si>
    <t xml:space="preserve">Independence             </t>
  </si>
  <si>
    <t xml:space="preserve">Izard                    </t>
  </si>
  <si>
    <t xml:space="preserve">Jackson                  </t>
  </si>
  <si>
    <t xml:space="preserve">Jefferson                </t>
  </si>
  <si>
    <t xml:space="preserve">Johnson                  </t>
  </si>
  <si>
    <t xml:space="preserve">Lafayette                </t>
  </si>
  <si>
    <t xml:space="preserve">Lawrence                 </t>
  </si>
  <si>
    <t xml:space="preserve">Lee                      </t>
  </si>
  <si>
    <t xml:space="preserve">Lincoln                  </t>
  </si>
  <si>
    <t xml:space="preserve">Little River             </t>
  </si>
  <si>
    <t xml:space="preserve">Logan                    </t>
  </si>
  <si>
    <t xml:space="preserve">Lonoke                   </t>
  </si>
  <si>
    <t xml:space="preserve">Madison                  </t>
  </si>
  <si>
    <t xml:space="preserve">Marion                   </t>
  </si>
  <si>
    <t xml:space="preserve">Miller                   </t>
  </si>
  <si>
    <t xml:space="preserve">Mississippi              </t>
  </si>
  <si>
    <t xml:space="preserve">Monroe                   </t>
  </si>
  <si>
    <t xml:space="preserve">Montgomery               </t>
  </si>
  <si>
    <t xml:space="preserve">Nevada                   </t>
  </si>
  <si>
    <t xml:space="preserve">Newton                   </t>
  </si>
  <si>
    <t xml:space="preserve">Ouachita                 </t>
  </si>
  <si>
    <t xml:space="preserve">Perry                    </t>
  </si>
  <si>
    <t xml:space="preserve">Phillips                 </t>
  </si>
  <si>
    <t xml:space="preserve">Pike                     </t>
  </si>
  <si>
    <t xml:space="preserve">Poinsett                 </t>
  </si>
  <si>
    <t xml:space="preserve">Polk                     </t>
  </si>
  <si>
    <t xml:space="preserve">Pope                     </t>
  </si>
  <si>
    <t xml:space="preserve">Prairie                  </t>
  </si>
  <si>
    <t xml:space="preserve">Pulaski                  </t>
  </si>
  <si>
    <t xml:space="preserve">Randolph                 </t>
  </si>
  <si>
    <t xml:space="preserve">St. Francis              </t>
  </si>
  <si>
    <t xml:space="preserve">Saline                   </t>
  </si>
  <si>
    <t xml:space="preserve">Scott                    </t>
  </si>
  <si>
    <t xml:space="preserve">Searcy                   </t>
  </si>
  <si>
    <t xml:space="preserve">Sebastian                </t>
  </si>
  <si>
    <t xml:space="preserve">Sevier                   </t>
  </si>
  <si>
    <t xml:space="preserve">Sharp                    </t>
  </si>
  <si>
    <t xml:space="preserve">Stone                    </t>
  </si>
  <si>
    <t xml:space="preserve">Union                    </t>
  </si>
  <si>
    <t xml:space="preserve">Van Buren                </t>
  </si>
  <si>
    <t xml:space="preserve">Washington               </t>
  </si>
  <si>
    <t xml:space="preserve">White                    </t>
  </si>
  <si>
    <t xml:space="preserve">Woodruff                 </t>
  </si>
  <si>
    <t xml:space="preserve">Yell                     </t>
  </si>
  <si>
    <t>Rural non-Rural Classification</t>
  </si>
  <si>
    <t>User Instructions &amp; Details for Template</t>
  </si>
  <si>
    <t>Issuer Information</t>
  </si>
  <si>
    <r>
      <t>Issuer ID</t>
    </r>
    <r>
      <rPr>
        <b/>
        <sz val="11"/>
        <color rgb="FFFF0000"/>
        <rFont val="Calibri"/>
        <family val="2"/>
        <scheme val="minor"/>
      </rPr>
      <t>*</t>
    </r>
    <r>
      <rPr>
        <b/>
        <sz val="11"/>
        <rFont val="Calibri"/>
        <family val="2"/>
        <scheme val="minor"/>
      </rPr>
      <t>:</t>
    </r>
  </si>
  <si>
    <r>
      <t>Market</t>
    </r>
    <r>
      <rPr>
        <b/>
        <sz val="11"/>
        <color rgb="FFFF0000"/>
        <rFont val="Calibri"/>
        <family val="2"/>
        <scheme val="minor"/>
      </rPr>
      <t>*</t>
    </r>
    <r>
      <rPr>
        <b/>
        <sz val="11"/>
        <rFont val="Calibri"/>
        <family val="2"/>
        <scheme val="minor"/>
      </rPr>
      <t>:</t>
    </r>
  </si>
  <si>
    <r>
      <rPr>
        <b/>
        <sz val="11"/>
        <color theme="1"/>
        <rFont val="Calibri"/>
        <family val="2"/>
        <scheme val="minor"/>
      </rPr>
      <t>Dental Only</t>
    </r>
    <r>
      <rPr>
        <b/>
        <sz val="11"/>
        <color rgb="FFFF0000"/>
        <rFont val="Calibri"/>
        <family val="2"/>
        <scheme val="minor"/>
      </rPr>
      <t>*</t>
    </r>
    <r>
      <rPr>
        <b/>
        <sz val="11"/>
        <rFont val="Calibri"/>
        <family val="2"/>
        <scheme val="minor"/>
      </rPr>
      <t>:</t>
    </r>
  </si>
  <si>
    <r>
      <rPr>
        <b/>
        <sz val="11"/>
        <color theme="1"/>
        <rFont val="Calibri"/>
        <family val="2"/>
        <scheme val="minor"/>
      </rPr>
      <t>State</t>
    </r>
    <r>
      <rPr>
        <b/>
        <sz val="11"/>
        <color rgb="FFFF0000"/>
        <rFont val="Calibri"/>
        <family val="2"/>
        <scheme val="minor"/>
      </rPr>
      <t>*</t>
    </r>
    <r>
      <rPr>
        <b/>
        <sz val="11"/>
        <rFont val="Calibri"/>
        <family val="2"/>
        <scheme val="minor"/>
      </rPr>
      <t>:</t>
    </r>
  </si>
  <si>
    <t>Notes &amp; Instructions</t>
  </si>
  <si>
    <t>1. Enter issuer information above;</t>
  </si>
  <si>
    <t>8. Once all data has been entered, save your template and upload to your binder through SERFF.</t>
  </si>
  <si>
    <t>This template has a total of 4 tabs, but only the  User Control and the Specialty Access worksheets should be used for data entry. All other worksheets located in this workbook are used to provide guidance on how to properly complete the template. Please review the descriptions of each worksheet below.</t>
  </si>
  <si>
    <r>
      <t>non-Rural provider count</t>
    </r>
    <r>
      <rPr>
        <b/>
        <sz val="11"/>
        <color rgb="FFFF0000"/>
        <rFont val="Calibri"/>
        <family val="2"/>
        <scheme val="minor"/>
      </rPr>
      <t>*</t>
    </r>
  </si>
  <si>
    <r>
      <t>non-Rural enrollee count</t>
    </r>
    <r>
      <rPr>
        <b/>
        <sz val="11"/>
        <color rgb="FFFF0000"/>
        <rFont val="Calibri"/>
        <family val="2"/>
        <scheme val="minor"/>
      </rPr>
      <t>*</t>
    </r>
  </si>
  <si>
    <r>
      <t>Rural provider count</t>
    </r>
    <r>
      <rPr>
        <b/>
        <sz val="11"/>
        <color rgb="FFFF0000"/>
        <rFont val="Calibri"/>
        <family val="2"/>
        <scheme val="minor"/>
      </rPr>
      <t>*</t>
    </r>
  </si>
  <si>
    <r>
      <t>Rural enrollee count</t>
    </r>
    <r>
      <rPr>
        <b/>
        <sz val="11"/>
        <color rgb="FFFF0000"/>
        <rFont val="Calibri"/>
        <family val="2"/>
        <scheme val="minor"/>
      </rPr>
      <t>*</t>
    </r>
  </si>
  <si>
    <t>Justification (if required)</t>
  </si>
  <si>
    <r>
      <rPr>
        <b/>
        <i/>
        <sz val="11"/>
        <color theme="1"/>
        <rFont val="Calibri"/>
        <family val="2"/>
        <scheme val="minor"/>
      </rPr>
      <t>ReferenceData_ARCounties:</t>
    </r>
    <r>
      <rPr>
        <sz val="11"/>
        <color theme="1"/>
        <rFont val="Calibri"/>
        <family val="2"/>
        <scheme val="minor"/>
      </rPr>
      <t xml:space="preserve"> This tab provides Issuers with a list of Arkansas Counties and their corresponding FIPS Codes, the Medicare classification and finally the rural/non-rural designations</t>
    </r>
    <r>
      <rPr>
        <i/>
        <sz val="11"/>
        <color theme="1"/>
        <rFont val="Calibri"/>
        <family val="2"/>
        <scheme val="minor"/>
      </rPr>
      <t>. This tab is provided for information only.</t>
    </r>
  </si>
  <si>
    <t>AR Provider-Enrollee Ratio Template</t>
  </si>
  <si>
    <r>
      <t xml:space="preserve">2. Read contents within </t>
    </r>
    <r>
      <rPr>
        <i/>
        <sz val="11"/>
        <rFont val="Calibri"/>
        <family val="2"/>
        <scheme val="minor"/>
      </rPr>
      <t xml:space="preserve">Template Overview </t>
    </r>
    <r>
      <rPr>
        <sz val="11"/>
        <rFont val="Calibri"/>
        <family val="2"/>
        <scheme val="minor"/>
      </rPr>
      <t>tab;</t>
    </r>
  </si>
  <si>
    <r>
      <t xml:space="preserve">3. Click the </t>
    </r>
    <r>
      <rPr>
        <i/>
        <sz val="11"/>
        <rFont val="Calibri"/>
        <family val="2"/>
        <scheme val="minor"/>
      </rPr>
      <t xml:space="preserve">ProviderEnrolleeRatio </t>
    </r>
    <r>
      <rPr>
        <sz val="11"/>
        <rFont val="Calibri"/>
        <family val="2"/>
        <scheme val="minor"/>
      </rPr>
      <t>tab and review all column descriptions, formats, and valid examples;</t>
    </r>
  </si>
  <si>
    <t>5. Enter the four counts in the designated cells for the criteria. The rural and non-rural ratios are automatically  calculated.</t>
  </si>
  <si>
    <t xml:space="preserve">6. If either the Rural or non-Rural ratios do not meet AID's minimum requirements enter appropriate justification language  </t>
  </si>
  <si>
    <t xml:space="preserve">In its network adequacy enforcement capacity, the Arkansas Insurance Department requires Issuers to provide network coverage information through means of provider to enrollee ratios detailing sufficient inclusion of certain provider types. Provider types included in this evaluation and the applicable distance standards for each are outlined in this template (AR Provider-Enrollee Ratio Template). 
The Provider-Enrollee ratio in this template is the number of provider for every 1000 enrollees. 
QHP Issuers are required to furnish the provider enrollee ratio component data at the service area level for counties classified as Rural and non-Rural separately. The “non-Rural” counties are counties that Medicare classifies as Large, Metro or Micro and “Rural” counties are those that Medicare classifies as Rural or CEAC. The template automatically calculates the ratios based on the number of providers and enrollees entered at the rural and non-rural levels.
Failure to meet the minimal requirements of provider-enrollee ratios either at the rural or non-rural level would need accompanying justifications. 
</t>
  </si>
  <si>
    <t xml:space="preserve">The purpose of this template if for Issuers to supply provider-enrollee data for certain provider types to satisfy Arkansas Rule 106. Data must be provided in an Excel or CSV format. </t>
  </si>
  <si>
    <r>
      <rPr>
        <b/>
        <i/>
        <sz val="11"/>
        <color theme="1"/>
        <rFont val="Calibri"/>
        <family val="2"/>
        <scheme val="minor"/>
      </rPr>
      <t>ProviderEnrolleeRatio</t>
    </r>
    <r>
      <rPr>
        <sz val="11"/>
        <color theme="1"/>
        <rFont val="Calibri"/>
        <family val="2"/>
        <scheme val="minor"/>
      </rPr>
      <t xml:space="preserve">: This tab is used by for Issuers to enter their required data. Required fields are marked with a red asterisk </t>
    </r>
    <r>
      <rPr>
        <b/>
        <sz val="11"/>
        <color rgb="FFFF0000"/>
        <rFont val="Calibri"/>
        <family val="2"/>
        <scheme val="minor"/>
      </rPr>
      <t>(*)</t>
    </r>
    <r>
      <rPr>
        <sz val="11"/>
        <color theme="1"/>
        <rFont val="Calibri"/>
        <family val="2"/>
        <scheme val="minor"/>
      </rPr>
      <t xml:space="preserve"> and must be completed. Issuers should enter all required data into this tab.</t>
    </r>
  </si>
  <si>
    <t>Please proceed to the User Control tab to begin. If you need any clarifications on the use of this template, please contact your Compliance Officer or email insurance.rhld@arkansas.gov.</t>
  </si>
  <si>
    <t>Network ID</t>
  </si>
  <si>
    <t xml:space="preserve">If carrier has multiple networks within a binder, identify here the applicable network ID. </t>
  </si>
  <si>
    <t>ARN001</t>
  </si>
  <si>
    <t xml:space="preserve">4. For each network (designated by NETWORD-ID), obtain 4 data values for the first criteria; the total provider count total enrollee counts for all rural counties and the total provider count and total enrollee counts for all non-Rural counties within the Arkansas service area.  </t>
  </si>
  <si>
    <t>7. Repeat Steps 4-6 until all CriteriaIDs in the sheet has been covered for each network (ID).</t>
  </si>
  <si>
    <t>ARN002</t>
  </si>
  <si>
    <t>PY2025 AR Provider Enrolllee Ratio Template Overview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</si>
</sst>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6"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8"/>
      <color theme="1"/>
      <name val="Calibri"/>
      <family val="2"/>
      <scheme val="minor"/>
    </font>
    <font>
      <b/>
      <u/>
      <sz val="20"/>
      <color theme="1"/>
      <name val="Calibri"/>
      <family val="2"/>
      <scheme val="minor"/>
    </font>
    <font>
      <b/>
      <u/>
      <sz val="18"/>
      <color theme="0"/>
      <name val="Calibri"/>
      <family val="2"/>
      <scheme val="minor"/>
    </font>
    <font>
      <b/>
      <i/>
      <sz val="11"/>
      <color theme="1"/>
      <name val="Calibri"/>
      <family val="2"/>
      <scheme val="minor"/>
    </font>
    <font>
      <sz val="14"/>
      <color theme="1"/>
      <name val="Calibri"/>
      <family val="2"/>
      <scheme val="minor"/>
    </font>
    <font>
      <b/>
      <sz val="11"/>
      <color rgb="FFFF0000"/>
      <name val="Calibri"/>
      <family val="2"/>
      <scheme val="minor"/>
    </font>
    <font>
      <i/>
      <sz val="11"/>
      <color theme="1"/>
      <name val="Calibri"/>
      <family val="2"/>
      <scheme val="minor"/>
    </font>
    <font>
      <b/>
      <sz val="16"/>
      <color theme="1"/>
      <name val="Calibri"/>
      <family val="2"/>
      <scheme val="minor"/>
    </font>
    <font>
      <b/>
      <u/>
      <sz val="14"/>
      <color theme="0"/>
      <name val="Calibri"/>
      <family val="2"/>
      <scheme val="minor"/>
    </font>
    <font>
      <b/>
      <sz val="11"/>
      <name val="Calibri"/>
      <family val="2"/>
      <scheme val="minor"/>
    </font>
    <font>
      <sz val="11"/>
      <name val="Calibri"/>
      <family val="2"/>
      <scheme val="minor"/>
    </font>
    <font>
      <i/>
      <sz val="11"/>
      <name val="Calibri"/>
      <family val="2"/>
      <scheme val="minor"/>
    </font>
  </fonts>
  <fills count="5">
    <fill>
      <patternFill patternType="none"/>
    </fill>
    <fill>
      <patternFill patternType="gray125"/>
    </fill>
    <fill>
      <patternFill patternType="solid">
        <fgColor rgb="FF00B0F0"/>
        <bgColor indexed="64"/>
      </patternFill>
    </fill>
    <fill>
      <patternFill patternType="solid">
        <fgColor theme="0" tint="-0.14999847407452621"/>
        <bgColor indexed="64"/>
      </patternFill>
    </fill>
    <fill>
      <patternFill patternType="solid">
        <fgColor theme="2" tint="-9.9978637043366805E-2"/>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s>
  <cellStyleXfs count="1">
    <xf numFmtId="0" fontId="0" fillId="0" borderId="0"/>
  </cellStyleXfs>
  <cellXfs count="84">
    <xf numFmtId="0" fontId="0" fillId="0" borderId="0" xfId="0"/>
    <xf numFmtId="0" fontId="0" fillId="0" borderId="1" xfId="0" applyBorder="1"/>
    <xf numFmtId="0" fontId="1" fillId="0" borderId="0" xfId="0" applyFont="1"/>
    <xf numFmtId="0" fontId="0" fillId="0" borderId="1" xfId="0" applyBorder="1" applyAlignment="1">
      <alignment vertical="top" wrapText="1"/>
    </xf>
    <xf numFmtId="2" fontId="0" fillId="0" borderId="1" xfId="0" applyNumberFormat="1" applyBorder="1" applyAlignment="1">
      <alignment vertical="top"/>
    </xf>
    <xf numFmtId="2" fontId="0" fillId="0" borderId="0" xfId="0" applyNumberFormat="1"/>
    <xf numFmtId="0" fontId="0" fillId="0" borderId="0" xfId="0" applyBorder="1"/>
    <xf numFmtId="0" fontId="0" fillId="0" borderId="1" xfId="0" applyFont="1" applyBorder="1"/>
    <xf numFmtId="0" fontId="2" fillId="2" borderId="0" xfId="0" applyFont="1" applyFill="1" applyBorder="1" applyAlignment="1">
      <alignment wrapText="1"/>
    </xf>
    <xf numFmtId="0" fontId="2" fillId="2" borderId="1" xfId="0" applyFont="1" applyFill="1" applyBorder="1" applyAlignment="1">
      <alignment vertical="top" wrapText="1"/>
    </xf>
    <xf numFmtId="0" fontId="1" fillId="3" borderId="1" xfId="0" applyFont="1" applyFill="1" applyBorder="1" applyAlignment="1">
      <alignment vertical="center"/>
    </xf>
    <xf numFmtId="0" fontId="1" fillId="3" borderId="1" xfId="0" applyFont="1" applyFill="1" applyBorder="1"/>
    <xf numFmtId="0" fontId="1" fillId="3" borderId="1" xfId="0" applyFont="1" applyFill="1" applyBorder="1" applyAlignment="1">
      <alignment wrapText="1"/>
    </xf>
    <xf numFmtId="2" fontId="2" fillId="2" borderId="1" xfId="0" applyNumberFormat="1" applyFont="1" applyFill="1" applyBorder="1" applyAlignment="1">
      <alignment vertical="top" wrapText="1"/>
    </xf>
    <xf numFmtId="2" fontId="0" fillId="0" borderId="1" xfId="0" applyNumberFormat="1" applyBorder="1" applyAlignment="1">
      <alignment vertical="top" wrapText="1"/>
    </xf>
    <xf numFmtId="1" fontId="2" fillId="2" borderId="1" xfId="0" applyNumberFormat="1" applyFont="1" applyFill="1" applyBorder="1" applyAlignment="1">
      <alignment vertical="top" wrapText="1"/>
    </xf>
    <xf numFmtId="1" fontId="0" fillId="0" borderId="1" xfId="0" applyNumberFormat="1" applyBorder="1" applyAlignment="1">
      <alignment vertical="top" wrapText="1"/>
    </xf>
    <xf numFmtId="1" fontId="0" fillId="0" borderId="0" xfId="0" applyNumberFormat="1"/>
    <xf numFmtId="2" fontId="4" fillId="0" borderId="1" xfId="0" applyNumberFormat="1" applyFont="1" applyBorder="1" applyAlignment="1">
      <alignment wrapText="1"/>
    </xf>
    <xf numFmtId="2" fontId="4" fillId="0" borderId="1" xfId="0" applyNumberFormat="1" applyFont="1" applyBorder="1" applyAlignment="1">
      <alignment vertical="top" wrapText="1"/>
    </xf>
    <xf numFmtId="0" fontId="0" fillId="0" borderId="0" xfId="0"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3" fillId="2" borderId="0" xfId="0" applyFont="1" applyFill="1"/>
    <xf numFmtId="164" fontId="3" fillId="2" borderId="0" xfId="0" applyNumberFormat="1" applyFont="1" applyFill="1"/>
    <xf numFmtId="164" fontId="0" fillId="0" borderId="0" xfId="0" applyNumberFormat="1"/>
    <xf numFmtId="0" fontId="0" fillId="0" borderId="6" xfId="0" applyBorder="1"/>
    <xf numFmtId="0" fontId="0" fillId="0" borderId="15" xfId="0" applyBorder="1"/>
    <xf numFmtId="0" fontId="0" fillId="0" borderId="12" xfId="0" applyBorder="1"/>
    <xf numFmtId="0" fontId="0" fillId="0" borderId="9" xfId="0" applyBorder="1"/>
    <xf numFmtId="0" fontId="0" fillId="0" borderId="10" xfId="0" applyBorder="1"/>
    <xf numFmtId="0" fontId="1" fillId="4" borderId="17" xfId="0" applyFont="1" applyFill="1" applyBorder="1" applyAlignment="1">
      <alignment horizontal="right"/>
    </xf>
    <xf numFmtId="0" fontId="0" fillId="0" borderId="18" xfId="0" applyBorder="1"/>
    <xf numFmtId="0" fontId="1" fillId="4" borderId="19" xfId="0" applyFont="1" applyFill="1" applyBorder="1" applyAlignment="1">
      <alignment horizontal="right"/>
    </xf>
    <xf numFmtId="0" fontId="0" fillId="0" borderId="20" xfId="0" applyBorder="1"/>
    <xf numFmtId="0" fontId="0" fillId="0" borderId="14" xfId="0" applyBorder="1"/>
    <xf numFmtId="0" fontId="0" fillId="0" borderId="16" xfId="0" applyBorder="1"/>
    <xf numFmtId="0" fontId="6" fillId="2" borderId="11" xfId="0" applyFont="1" applyFill="1" applyBorder="1" applyAlignment="1">
      <alignment horizontal="left" vertical="center"/>
    </xf>
    <xf numFmtId="0" fontId="6" fillId="2" borderId="12" xfId="0" applyFont="1" applyFill="1" applyBorder="1" applyAlignment="1">
      <alignment horizontal="left" vertical="center"/>
    </xf>
    <xf numFmtId="0" fontId="6" fillId="2" borderId="13" xfId="0" applyFont="1" applyFill="1" applyBorder="1" applyAlignment="1">
      <alignment horizontal="left" vertical="center"/>
    </xf>
    <xf numFmtId="0" fontId="5" fillId="0" borderId="0" xfId="0" applyFont="1" applyBorder="1" applyAlignment="1">
      <alignment horizontal="center" vertical="center"/>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0" fontId="0" fillId="0" borderId="16" xfId="0" applyBorder="1" applyAlignment="1">
      <alignment horizontal="left" vertical="center" wrapText="1"/>
    </xf>
    <xf numFmtId="0" fontId="0" fillId="0" borderId="6" xfId="0" applyFont="1" applyBorder="1" applyAlignment="1">
      <alignment horizontal="left"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0" fillId="0" borderId="9" xfId="0" applyBorder="1" applyAlignment="1">
      <alignment vertical="center" wrapText="1"/>
    </xf>
    <xf numFmtId="0" fontId="0" fillId="0" borderId="0" xfId="0" applyBorder="1" applyAlignment="1">
      <alignment vertical="center" wrapText="1"/>
    </xf>
    <xf numFmtId="0" fontId="0" fillId="0" borderId="10" xfId="0" applyBorder="1" applyAlignment="1">
      <alignment vertical="center" wrapText="1"/>
    </xf>
    <xf numFmtId="0" fontId="0" fillId="0" borderId="9" xfId="0" applyBorder="1" applyAlignment="1">
      <alignment horizontal="left" vertical="center" wrapText="1"/>
    </xf>
    <xf numFmtId="0" fontId="0" fillId="0" borderId="0" xfId="0" applyBorder="1" applyAlignment="1">
      <alignment horizontal="left" vertical="center" wrapText="1"/>
    </xf>
    <xf numFmtId="0" fontId="0" fillId="0" borderId="10" xfId="0" applyBorder="1" applyAlignment="1">
      <alignment horizontal="left" vertical="center" wrapText="1"/>
    </xf>
    <xf numFmtId="0" fontId="14" fillId="0" borderId="9" xfId="0" applyFont="1" applyBorder="1" applyAlignment="1">
      <alignment horizontal="left" vertical="top" wrapText="1"/>
    </xf>
    <xf numFmtId="0" fontId="14" fillId="0" borderId="0" xfId="0" applyFont="1" applyBorder="1" applyAlignment="1">
      <alignment horizontal="left" vertical="top" wrapText="1"/>
    </xf>
    <xf numFmtId="0" fontId="14" fillId="0" borderId="10" xfId="0" applyFont="1" applyBorder="1" applyAlignment="1">
      <alignment horizontal="left" vertical="top" wrapText="1"/>
    </xf>
    <xf numFmtId="0" fontId="5" fillId="0" borderId="7" xfId="0" applyFont="1" applyBorder="1" applyAlignment="1">
      <alignment horizontal="center"/>
    </xf>
    <xf numFmtId="0" fontId="11" fillId="0" borderId="0" xfId="0" applyFont="1" applyBorder="1" applyAlignment="1">
      <alignment horizontal="center"/>
    </xf>
    <xf numFmtId="0" fontId="12" fillId="2" borderId="11" xfId="0" applyFont="1" applyFill="1" applyBorder="1" applyAlignment="1">
      <alignment horizontal="center"/>
    </xf>
    <xf numFmtId="0" fontId="12" fillId="2" borderId="13" xfId="0" applyFont="1" applyFill="1" applyBorder="1" applyAlignment="1">
      <alignment horizontal="center"/>
    </xf>
    <xf numFmtId="0" fontId="12" fillId="2" borderId="12" xfId="0" applyFont="1" applyFill="1" applyBorder="1" applyAlignment="1">
      <alignment horizontal="center"/>
    </xf>
    <xf numFmtId="0" fontId="14" fillId="0" borderId="6" xfId="0" applyFont="1" applyBorder="1" applyAlignment="1">
      <alignment horizontal="left" vertical="top" wrapText="1"/>
    </xf>
    <xf numFmtId="0" fontId="14" fillId="0" borderId="7" xfId="0" applyFont="1" applyBorder="1" applyAlignment="1">
      <alignment horizontal="left" vertical="top" wrapText="1"/>
    </xf>
    <xf numFmtId="0" fontId="14" fillId="0" borderId="8" xfId="0" applyFont="1" applyBorder="1" applyAlignment="1">
      <alignment horizontal="left" vertical="top" wrapText="1"/>
    </xf>
    <xf numFmtId="0" fontId="0"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6" xfId="0" applyFont="1" applyBorder="1" applyAlignment="1">
      <alignment horizontal="left" vertical="top" wrapText="1"/>
    </xf>
    <xf numFmtId="0" fontId="0" fillId="0" borderId="9" xfId="0" applyBorder="1" applyAlignment="1">
      <alignment horizontal="left" vertical="top" wrapText="1"/>
    </xf>
    <xf numFmtId="0" fontId="0" fillId="0" borderId="0" xfId="0" applyBorder="1" applyAlignment="1">
      <alignment horizontal="left" vertical="top" wrapText="1"/>
    </xf>
    <xf numFmtId="0" fontId="0" fillId="0" borderId="10" xfId="0" applyBorder="1" applyAlignment="1">
      <alignment horizontal="left" vertical="top" wrapText="1"/>
    </xf>
    <xf numFmtId="0" fontId="2" fillId="2" borderId="2" xfId="0" applyFont="1" applyFill="1" applyBorder="1" applyAlignment="1">
      <alignment horizontal="center" vertical="top" wrapText="1"/>
    </xf>
    <xf numFmtId="0" fontId="2" fillId="2" borderId="3" xfId="0" applyFont="1" applyFill="1" applyBorder="1" applyAlignment="1">
      <alignment horizontal="center" vertical="top" wrapText="1"/>
    </xf>
    <xf numFmtId="0" fontId="2" fillId="2" borderId="4" xfId="0" applyFont="1" applyFill="1" applyBorder="1" applyAlignment="1">
      <alignment horizontal="center" vertical="top" wrapText="1"/>
    </xf>
    <xf numFmtId="0" fontId="2" fillId="2" borderId="5" xfId="0" applyFont="1" applyFill="1" applyBorder="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0"/>
  <sheetViews>
    <sheetView showGridLines="0" tabSelected="1" workbookViewId="0">
      <selection activeCell="C3" sqref="C3:O3"/>
    </sheetView>
  </sheetViews>
  <sheetFormatPr defaultRowHeight="15" x14ac:dyDescent="0.25"/>
  <cols>
    <col min="1" max="7" width="9.140625" style="20"/>
    <col min="8" max="8" width="9.140625" style="20" customWidth="1"/>
    <col min="9" max="16384" width="9.140625" style="20"/>
  </cols>
  <sheetData>
    <row r="1" spans="2:16" ht="15.75" thickBot="1" x14ac:dyDescent="0.3"/>
    <row r="2" spans="2:16" x14ac:dyDescent="0.25">
      <c r="B2" s="21"/>
      <c r="C2" s="22"/>
      <c r="D2" s="22"/>
      <c r="E2" s="22"/>
      <c r="F2" s="22"/>
      <c r="G2" s="22"/>
      <c r="H2" s="22"/>
      <c r="I2" s="22"/>
      <c r="J2" s="22"/>
      <c r="K2" s="22"/>
      <c r="L2" s="22"/>
      <c r="M2" s="22"/>
      <c r="N2" s="22"/>
      <c r="O2" s="22"/>
      <c r="P2" s="23"/>
    </row>
    <row r="3" spans="2:16" ht="26.25" x14ac:dyDescent="0.25">
      <c r="B3" s="24"/>
      <c r="C3" s="47" t="s">
        <v>168</v>
      </c>
      <c r="D3" s="47"/>
      <c r="E3" s="47"/>
      <c r="F3" s="47"/>
      <c r="G3" s="47"/>
      <c r="H3" s="47"/>
      <c r="I3" s="47"/>
      <c r="J3" s="47"/>
      <c r="K3" s="47"/>
      <c r="L3" s="47"/>
      <c r="M3" s="47"/>
      <c r="N3" s="47"/>
      <c r="O3" s="47"/>
      <c r="P3" s="25"/>
    </row>
    <row r="4" spans="2:16" ht="15.75" thickBot="1" x14ac:dyDescent="0.3">
      <c r="B4" s="24"/>
      <c r="C4" s="26"/>
      <c r="D4" s="26"/>
      <c r="E4" s="26"/>
      <c r="F4" s="26"/>
      <c r="G4" s="26"/>
      <c r="H4" s="26"/>
      <c r="I4" s="26"/>
      <c r="J4" s="26"/>
      <c r="K4" s="26"/>
      <c r="L4" s="26"/>
      <c r="M4" s="26"/>
      <c r="N4" s="26"/>
      <c r="O4" s="26"/>
      <c r="P4" s="25"/>
    </row>
    <row r="5" spans="2:16" ht="24" thickBot="1" x14ac:dyDescent="0.3">
      <c r="B5" s="24"/>
      <c r="C5" s="44" t="s">
        <v>49</v>
      </c>
      <c r="D5" s="45"/>
      <c r="E5" s="45"/>
      <c r="F5" s="45"/>
      <c r="G5" s="45"/>
      <c r="H5" s="45"/>
      <c r="I5" s="45"/>
      <c r="J5" s="45"/>
      <c r="K5" s="45"/>
      <c r="L5" s="45"/>
      <c r="M5" s="45"/>
      <c r="N5" s="45"/>
      <c r="O5" s="46"/>
      <c r="P5" s="25"/>
    </row>
    <row r="6" spans="2:16" ht="282.75" customHeight="1" thickBot="1" x14ac:dyDescent="0.3">
      <c r="B6" s="24"/>
      <c r="C6" s="48" t="s">
        <v>158</v>
      </c>
      <c r="D6" s="49"/>
      <c r="E6" s="49"/>
      <c r="F6" s="49"/>
      <c r="G6" s="49"/>
      <c r="H6" s="49"/>
      <c r="I6" s="49"/>
      <c r="J6" s="49"/>
      <c r="K6" s="49"/>
      <c r="L6" s="49"/>
      <c r="M6" s="49"/>
      <c r="N6" s="49"/>
      <c r="O6" s="50"/>
      <c r="P6" s="25"/>
    </row>
    <row r="7" spans="2:16" ht="15.75" thickBot="1" x14ac:dyDescent="0.3">
      <c r="B7" s="24"/>
      <c r="C7" s="26"/>
      <c r="D7" s="26"/>
      <c r="E7" s="26"/>
      <c r="F7" s="26"/>
      <c r="G7" s="26"/>
      <c r="H7" s="26"/>
      <c r="I7" s="26"/>
      <c r="J7" s="26"/>
      <c r="K7" s="26"/>
      <c r="L7" s="26"/>
      <c r="M7" s="26"/>
      <c r="N7" s="26"/>
      <c r="O7" s="26"/>
      <c r="P7" s="25"/>
    </row>
    <row r="8" spans="2:16" ht="24" thickBot="1" x14ac:dyDescent="0.3">
      <c r="B8" s="24"/>
      <c r="C8" s="44" t="s">
        <v>50</v>
      </c>
      <c r="D8" s="45"/>
      <c r="E8" s="45"/>
      <c r="F8" s="45"/>
      <c r="G8" s="45"/>
      <c r="H8" s="45"/>
      <c r="I8" s="45"/>
      <c r="J8" s="45"/>
      <c r="K8" s="45"/>
      <c r="L8" s="45"/>
      <c r="M8" s="45"/>
      <c r="N8" s="45"/>
      <c r="O8" s="46"/>
      <c r="P8" s="25"/>
    </row>
    <row r="9" spans="2:16" ht="51.75" customHeight="1" thickBot="1" x14ac:dyDescent="0.3">
      <c r="B9" s="24"/>
      <c r="C9" s="48" t="s">
        <v>159</v>
      </c>
      <c r="D9" s="49"/>
      <c r="E9" s="49"/>
      <c r="F9" s="49"/>
      <c r="G9" s="49"/>
      <c r="H9" s="49"/>
      <c r="I9" s="49"/>
      <c r="J9" s="49"/>
      <c r="K9" s="49"/>
      <c r="L9" s="49"/>
      <c r="M9" s="49"/>
      <c r="N9" s="49"/>
      <c r="O9" s="50"/>
      <c r="P9" s="25"/>
    </row>
    <row r="10" spans="2:16" ht="15.75" thickBot="1" x14ac:dyDescent="0.3">
      <c r="B10" s="24"/>
      <c r="C10" s="26"/>
      <c r="D10" s="26"/>
      <c r="E10" s="26"/>
      <c r="F10" s="26"/>
      <c r="G10" s="26"/>
      <c r="H10" s="26"/>
      <c r="I10" s="26"/>
      <c r="J10" s="26"/>
      <c r="K10" s="26"/>
      <c r="L10" s="26"/>
      <c r="M10" s="26"/>
      <c r="N10" s="26"/>
      <c r="O10" s="26"/>
      <c r="P10" s="25"/>
    </row>
    <row r="11" spans="2:16" ht="24" thickBot="1" x14ac:dyDescent="0.3">
      <c r="B11" s="24"/>
      <c r="C11" s="44" t="s">
        <v>51</v>
      </c>
      <c r="D11" s="45"/>
      <c r="E11" s="45"/>
      <c r="F11" s="45"/>
      <c r="G11" s="45"/>
      <c r="H11" s="45"/>
      <c r="I11" s="45"/>
      <c r="J11" s="45"/>
      <c r="K11" s="45"/>
      <c r="L11" s="45"/>
      <c r="M11" s="45"/>
      <c r="N11" s="45"/>
      <c r="O11" s="46"/>
      <c r="P11" s="25"/>
    </row>
    <row r="12" spans="2:16" ht="47.25" customHeight="1" x14ac:dyDescent="0.25">
      <c r="B12" s="24"/>
      <c r="C12" s="54" t="s">
        <v>146</v>
      </c>
      <c r="D12" s="55"/>
      <c r="E12" s="55"/>
      <c r="F12" s="55"/>
      <c r="G12" s="55"/>
      <c r="H12" s="55"/>
      <c r="I12" s="55"/>
      <c r="J12" s="55"/>
      <c r="K12" s="55"/>
      <c r="L12" s="55"/>
      <c r="M12" s="55"/>
      <c r="N12" s="55"/>
      <c r="O12" s="56"/>
      <c r="P12" s="25"/>
    </row>
    <row r="13" spans="2:16" ht="37.5" customHeight="1" x14ac:dyDescent="0.25">
      <c r="B13" s="24"/>
      <c r="C13" s="57" t="s">
        <v>52</v>
      </c>
      <c r="D13" s="58"/>
      <c r="E13" s="58"/>
      <c r="F13" s="58"/>
      <c r="G13" s="58"/>
      <c r="H13" s="58"/>
      <c r="I13" s="58"/>
      <c r="J13" s="58"/>
      <c r="K13" s="58"/>
      <c r="L13" s="58"/>
      <c r="M13" s="58"/>
      <c r="N13" s="58"/>
      <c r="O13" s="59"/>
      <c r="P13" s="25"/>
    </row>
    <row r="14" spans="2:16" ht="52.5" customHeight="1" x14ac:dyDescent="0.25">
      <c r="B14" s="24"/>
      <c r="C14" s="60" t="s">
        <v>160</v>
      </c>
      <c r="D14" s="61"/>
      <c r="E14" s="61"/>
      <c r="F14" s="61"/>
      <c r="G14" s="61"/>
      <c r="H14" s="61"/>
      <c r="I14" s="61"/>
      <c r="J14" s="61"/>
      <c r="K14" s="61"/>
      <c r="L14" s="61"/>
      <c r="M14" s="61"/>
      <c r="N14" s="61"/>
      <c r="O14" s="62"/>
      <c r="P14" s="25"/>
    </row>
    <row r="15" spans="2:16" ht="37.5" customHeight="1" thickBot="1" x14ac:dyDescent="0.3">
      <c r="B15" s="24"/>
      <c r="C15" s="51" t="s">
        <v>152</v>
      </c>
      <c r="D15" s="52"/>
      <c r="E15" s="52"/>
      <c r="F15" s="52"/>
      <c r="G15" s="52"/>
      <c r="H15" s="52"/>
      <c r="I15" s="52"/>
      <c r="J15" s="52"/>
      <c r="K15" s="52"/>
      <c r="L15" s="52"/>
      <c r="M15" s="52"/>
      <c r="N15" s="52"/>
      <c r="O15" s="53"/>
      <c r="P15" s="25"/>
    </row>
    <row r="16" spans="2:16" ht="15.75" thickBot="1" x14ac:dyDescent="0.3">
      <c r="B16" s="24"/>
      <c r="C16" s="26"/>
      <c r="D16" s="26"/>
      <c r="E16" s="26"/>
      <c r="F16" s="26"/>
      <c r="G16" s="26"/>
      <c r="H16" s="26"/>
      <c r="I16" s="26"/>
      <c r="J16" s="26"/>
      <c r="K16" s="26"/>
      <c r="L16" s="26"/>
      <c r="M16" s="26"/>
      <c r="N16" s="26"/>
      <c r="O16" s="26"/>
      <c r="P16" s="25"/>
    </row>
    <row r="17" spans="2:16" ht="24" thickBot="1" x14ac:dyDescent="0.3">
      <c r="B17" s="24"/>
      <c r="C17" s="44" t="s">
        <v>53</v>
      </c>
      <c r="D17" s="45"/>
      <c r="E17" s="45"/>
      <c r="F17" s="45"/>
      <c r="G17" s="45"/>
      <c r="H17" s="45"/>
      <c r="I17" s="45"/>
      <c r="J17" s="45"/>
      <c r="K17" s="45"/>
      <c r="L17" s="45"/>
      <c r="M17" s="45"/>
      <c r="N17" s="45"/>
      <c r="O17" s="46"/>
      <c r="P17" s="25"/>
    </row>
    <row r="18" spans="2:16" ht="64.5" customHeight="1" thickBot="1" x14ac:dyDescent="0.3">
      <c r="B18" s="24"/>
      <c r="C18" s="51" t="s">
        <v>161</v>
      </c>
      <c r="D18" s="52"/>
      <c r="E18" s="52"/>
      <c r="F18" s="52"/>
      <c r="G18" s="52"/>
      <c r="H18" s="52"/>
      <c r="I18" s="52"/>
      <c r="J18" s="52"/>
      <c r="K18" s="52"/>
      <c r="L18" s="52"/>
      <c r="M18" s="52"/>
      <c r="N18" s="52"/>
      <c r="O18" s="53"/>
      <c r="P18" s="25"/>
    </row>
    <row r="19" spans="2:16" x14ac:dyDescent="0.25">
      <c r="B19" s="24"/>
      <c r="C19" s="26"/>
      <c r="D19" s="26"/>
      <c r="E19" s="26"/>
      <c r="F19" s="26"/>
      <c r="G19" s="26"/>
      <c r="H19" s="26"/>
      <c r="I19" s="26"/>
      <c r="J19" s="26"/>
      <c r="K19" s="26"/>
      <c r="L19" s="26"/>
      <c r="M19" s="26"/>
      <c r="N19" s="26"/>
      <c r="O19" s="26"/>
      <c r="P19" s="25"/>
    </row>
    <row r="20" spans="2:16" ht="15.75" thickBot="1" x14ac:dyDescent="0.3">
      <c r="B20" s="27"/>
      <c r="C20" s="28"/>
      <c r="D20" s="28"/>
      <c r="E20" s="28"/>
      <c r="F20" s="28"/>
      <c r="G20" s="28"/>
      <c r="H20" s="28"/>
      <c r="I20" s="28"/>
      <c r="J20" s="28"/>
      <c r="K20" s="28"/>
      <c r="L20" s="28"/>
      <c r="M20" s="28"/>
      <c r="N20" s="28"/>
      <c r="O20" s="28"/>
      <c r="P20" s="29"/>
    </row>
  </sheetData>
  <mergeCells count="12">
    <mergeCell ref="C18:O18"/>
    <mergeCell ref="C12:O12"/>
    <mergeCell ref="C13:O13"/>
    <mergeCell ref="C14:O14"/>
    <mergeCell ref="C15:O15"/>
    <mergeCell ref="C17:O17"/>
    <mergeCell ref="C11:O11"/>
    <mergeCell ref="C3:O3"/>
    <mergeCell ref="C5:O5"/>
    <mergeCell ref="C6:O6"/>
    <mergeCell ref="C8:O8"/>
    <mergeCell ref="C9:O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6"/>
    <pageSetUpPr fitToPage="1"/>
  </sheetPr>
  <dimension ref="A1:F21"/>
  <sheetViews>
    <sheetView showGridLines="0" zoomScaleNormal="100" workbookViewId="0">
      <selection activeCell="M14" sqref="M14"/>
    </sheetView>
  </sheetViews>
  <sheetFormatPr defaultRowHeight="15" x14ac:dyDescent="0.25"/>
  <cols>
    <col min="1" max="2" width="9.140625" customWidth="1"/>
    <col min="3" max="5" width="31.140625" customWidth="1"/>
  </cols>
  <sheetData>
    <row r="1" spans="1:6" ht="15.75" thickBot="1" x14ac:dyDescent="0.3">
      <c r="A1" s="33"/>
      <c r="B1" s="34"/>
      <c r="C1" s="35"/>
      <c r="D1" s="35"/>
      <c r="E1" s="35"/>
      <c r="F1" s="34"/>
    </row>
    <row r="2" spans="1:6" ht="26.25" x14ac:dyDescent="0.4">
      <c r="A2" s="36"/>
      <c r="B2" s="36"/>
      <c r="C2" s="66" t="s">
        <v>153</v>
      </c>
      <c r="D2" s="66"/>
      <c r="E2" s="66"/>
      <c r="F2" s="37"/>
    </row>
    <row r="3" spans="1:6" ht="21" x14ac:dyDescent="0.35">
      <c r="A3" s="36"/>
      <c r="B3" s="36"/>
      <c r="C3" s="67" t="s">
        <v>137</v>
      </c>
      <c r="D3" s="67"/>
      <c r="E3" s="67"/>
      <c r="F3" s="37"/>
    </row>
    <row r="4" spans="1:6" ht="15.75" thickBot="1" x14ac:dyDescent="0.3">
      <c r="A4" s="36"/>
      <c r="B4" s="36"/>
      <c r="C4" s="6"/>
      <c r="D4" s="6"/>
      <c r="E4" s="6"/>
      <c r="F4" s="37"/>
    </row>
    <row r="5" spans="1:6" ht="19.5" thickBot="1" x14ac:dyDescent="0.35">
      <c r="A5" s="36"/>
      <c r="B5" s="36"/>
      <c r="C5" s="68" t="s">
        <v>138</v>
      </c>
      <c r="D5" s="69"/>
      <c r="E5" s="6"/>
      <c r="F5" s="37"/>
    </row>
    <row r="6" spans="1:6" x14ac:dyDescent="0.25">
      <c r="A6" s="36"/>
      <c r="B6" s="36"/>
      <c r="C6" s="38" t="s">
        <v>139</v>
      </c>
      <c r="D6" s="39"/>
      <c r="E6" s="6"/>
      <c r="F6" s="37"/>
    </row>
    <row r="7" spans="1:6" x14ac:dyDescent="0.25">
      <c r="A7" s="36"/>
      <c r="B7" s="36"/>
      <c r="C7" s="40" t="s">
        <v>140</v>
      </c>
      <c r="D7" s="41"/>
      <c r="E7" s="6"/>
      <c r="F7" s="37"/>
    </row>
    <row r="8" spans="1:6" x14ac:dyDescent="0.25">
      <c r="A8" s="36"/>
      <c r="B8" s="36"/>
      <c r="C8" s="40" t="s">
        <v>141</v>
      </c>
      <c r="D8" s="41"/>
      <c r="E8" s="6"/>
      <c r="F8" s="37"/>
    </row>
    <row r="9" spans="1:6" x14ac:dyDescent="0.25">
      <c r="A9" s="36"/>
      <c r="B9" s="36"/>
      <c r="C9" s="40" t="s">
        <v>142</v>
      </c>
      <c r="D9" s="41"/>
      <c r="E9" s="6"/>
      <c r="F9" s="37"/>
    </row>
    <row r="10" spans="1:6" x14ac:dyDescent="0.25">
      <c r="A10" s="36"/>
      <c r="B10" s="36"/>
      <c r="E10" s="6"/>
      <c r="F10" s="37"/>
    </row>
    <row r="11" spans="1:6" ht="15.75" thickBot="1" x14ac:dyDescent="0.3">
      <c r="A11" s="36"/>
      <c r="B11" s="36"/>
      <c r="C11" s="6"/>
      <c r="D11" s="6"/>
      <c r="E11" s="6"/>
      <c r="F11" s="37"/>
    </row>
    <row r="12" spans="1:6" ht="19.5" thickBot="1" x14ac:dyDescent="0.35">
      <c r="A12" s="36"/>
      <c r="B12" s="36"/>
      <c r="C12" s="68" t="s">
        <v>143</v>
      </c>
      <c r="D12" s="70"/>
      <c r="E12" s="69"/>
      <c r="F12" s="37"/>
    </row>
    <row r="13" spans="1:6" x14ac:dyDescent="0.25">
      <c r="A13" s="36"/>
      <c r="B13" s="36"/>
      <c r="C13" s="71" t="s">
        <v>144</v>
      </c>
      <c r="D13" s="72"/>
      <c r="E13" s="73"/>
      <c r="F13" s="37"/>
    </row>
    <row r="14" spans="1:6" x14ac:dyDescent="0.25">
      <c r="A14" s="36"/>
      <c r="B14" s="36"/>
      <c r="C14" s="63" t="s">
        <v>154</v>
      </c>
      <c r="D14" s="64"/>
      <c r="E14" s="65"/>
      <c r="F14" s="37"/>
    </row>
    <row r="15" spans="1:6" x14ac:dyDescent="0.25">
      <c r="A15" s="36"/>
      <c r="B15" s="36"/>
      <c r="C15" s="63" t="s">
        <v>155</v>
      </c>
      <c r="D15" s="64"/>
      <c r="E15" s="65"/>
      <c r="F15" s="37"/>
    </row>
    <row r="16" spans="1:6" ht="45" customHeight="1" x14ac:dyDescent="0.25">
      <c r="A16" s="36"/>
      <c r="B16" s="36"/>
      <c r="C16" s="63" t="s">
        <v>165</v>
      </c>
      <c r="D16" s="64"/>
      <c r="E16" s="65"/>
      <c r="F16" s="37"/>
    </row>
    <row r="17" spans="1:6" ht="31.5" customHeight="1" x14ac:dyDescent="0.25">
      <c r="A17" s="36"/>
      <c r="B17" s="36"/>
      <c r="C17" s="63" t="s">
        <v>156</v>
      </c>
      <c r="D17" s="64"/>
      <c r="E17" s="65"/>
      <c r="F17" s="37"/>
    </row>
    <row r="18" spans="1:6" ht="31.5" customHeight="1" x14ac:dyDescent="0.25">
      <c r="A18" s="36"/>
      <c r="B18" s="36"/>
      <c r="C18" s="63" t="s">
        <v>157</v>
      </c>
      <c r="D18" s="64"/>
      <c r="E18" s="65"/>
      <c r="F18" s="37"/>
    </row>
    <row r="19" spans="1:6" ht="21" customHeight="1" x14ac:dyDescent="0.25">
      <c r="A19" s="36"/>
      <c r="B19" s="36"/>
      <c r="C19" s="77" t="s">
        <v>166</v>
      </c>
      <c r="D19" s="78"/>
      <c r="E19" s="79"/>
      <c r="F19" s="37"/>
    </row>
    <row r="20" spans="1:6" ht="15.75" thickBot="1" x14ac:dyDescent="0.3">
      <c r="A20" s="36"/>
      <c r="B20" s="36"/>
      <c r="C20" s="74" t="s">
        <v>145</v>
      </c>
      <c r="D20" s="75"/>
      <c r="E20" s="76"/>
      <c r="F20" s="37"/>
    </row>
    <row r="21" spans="1:6" ht="15.75" thickBot="1" x14ac:dyDescent="0.3">
      <c r="B21" s="42"/>
      <c r="C21" s="34"/>
      <c r="D21" s="34"/>
      <c r="E21" s="34"/>
      <c r="F21" s="43"/>
    </row>
  </sheetData>
  <mergeCells count="12">
    <mergeCell ref="C20:E20"/>
    <mergeCell ref="C18:E18"/>
    <mergeCell ref="C19:E19"/>
    <mergeCell ref="C15:E15"/>
    <mergeCell ref="C16:E16"/>
    <mergeCell ref="C17:E17"/>
    <mergeCell ref="C14:E14"/>
    <mergeCell ref="C2:E2"/>
    <mergeCell ref="C3:E3"/>
    <mergeCell ref="C5:D5"/>
    <mergeCell ref="C12:E12"/>
    <mergeCell ref="C13:E13"/>
  </mergeCells>
  <pageMargins left="0.7" right="0.7" top="0.75" bottom="0.75" header="0.3" footer="0.3"/>
  <pageSetup fitToWidth="2" fitToHeight="0"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6"/>
  </sheetPr>
  <dimension ref="A1:M20"/>
  <sheetViews>
    <sheetView workbookViewId="0">
      <selection activeCell="J7" sqref="J7"/>
    </sheetView>
  </sheetViews>
  <sheetFormatPr defaultRowHeight="15" x14ac:dyDescent="0.25"/>
  <cols>
    <col min="1" max="1" width="21.85546875" style="6" bestFit="1" customWidth="1"/>
    <col min="2" max="2" width="9.5703125" customWidth="1"/>
    <col min="3" max="3" width="49.7109375" customWidth="1"/>
    <col min="4" max="4" width="12.7109375" style="5" customWidth="1"/>
    <col min="5" max="5" width="11" style="5" customWidth="1"/>
    <col min="6" max="6" width="16" style="5" customWidth="1"/>
    <col min="7" max="8" width="11" style="17" customWidth="1"/>
    <col min="9" max="9" width="11" style="5" customWidth="1"/>
    <col min="10" max="11" width="11" style="17" customWidth="1"/>
    <col min="12" max="12" width="11" style="5" customWidth="1"/>
    <col min="13" max="13" width="67.5703125" customWidth="1"/>
  </cols>
  <sheetData>
    <row r="1" spans="1:13" ht="40.5" customHeight="1" x14ac:dyDescent="0.25">
      <c r="A1" s="7"/>
      <c r="B1" s="1"/>
      <c r="C1" s="1"/>
      <c r="D1" s="80" t="s">
        <v>39</v>
      </c>
      <c r="E1" s="81"/>
      <c r="F1" s="82" t="s">
        <v>28</v>
      </c>
      <c r="G1" s="83"/>
      <c r="H1" s="83"/>
      <c r="I1" s="83"/>
      <c r="J1" s="83"/>
      <c r="K1" s="83"/>
      <c r="L1" s="83"/>
    </row>
    <row r="2" spans="1:13" s="2" customFormat="1" ht="45" x14ac:dyDescent="0.25">
      <c r="B2" s="9" t="s">
        <v>0</v>
      </c>
      <c r="C2" s="9" t="s">
        <v>1</v>
      </c>
      <c r="D2" s="13" t="s">
        <v>36</v>
      </c>
      <c r="E2" s="13" t="s">
        <v>37</v>
      </c>
      <c r="F2" s="13" t="s">
        <v>162</v>
      </c>
      <c r="G2" s="15" t="s">
        <v>147</v>
      </c>
      <c r="H2" s="15" t="s">
        <v>148</v>
      </c>
      <c r="I2" s="13" t="s">
        <v>36</v>
      </c>
      <c r="J2" s="15" t="s">
        <v>149</v>
      </c>
      <c r="K2" s="15" t="s">
        <v>150</v>
      </c>
      <c r="L2" s="13" t="s">
        <v>37</v>
      </c>
      <c r="M2" s="9" t="s">
        <v>151</v>
      </c>
    </row>
    <row r="3" spans="1:13" ht="113.25" x14ac:dyDescent="0.25">
      <c r="A3" s="10" t="s">
        <v>32</v>
      </c>
      <c r="B3" s="1"/>
      <c r="C3" s="1"/>
      <c r="D3" s="18" t="s">
        <v>40</v>
      </c>
      <c r="E3" s="19" t="s">
        <v>41</v>
      </c>
      <c r="F3" s="19" t="s">
        <v>163</v>
      </c>
      <c r="G3" s="19" t="s">
        <v>42</v>
      </c>
      <c r="H3" s="19" t="s">
        <v>44</v>
      </c>
      <c r="I3" s="19" t="s">
        <v>46</v>
      </c>
      <c r="J3" s="19" t="s">
        <v>43</v>
      </c>
      <c r="K3" s="19" t="s">
        <v>45</v>
      </c>
      <c r="L3" s="19" t="s">
        <v>47</v>
      </c>
      <c r="M3" s="19" t="s">
        <v>54</v>
      </c>
    </row>
    <row r="4" spans="1:13" x14ac:dyDescent="0.25">
      <c r="A4" s="11" t="s">
        <v>29</v>
      </c>
      <c r="B4" s="1" t="s">
        <v>34</v>
      </c>
      <c r="C4" s="3" t="s">
        <v>34</v>
      </c>
      <c r="D4" s="4" t="s">
        <v>34</v>
      </c>
      <c r="E4" s="4" t="s">
        <v>34</v>
      </c>
      <c r="F4" s="4" t="s">
        <v>30</v>
      </c>
      <c r="G4" s="16" t="s">
        <v>35</v>
      </c>
      <c r="H4" s="16" t="s">
        <v>35</v>
      </c>
      <c r="I4" s="14" t="s">
        <v>38</v>
      </c>
      <c r="J4" s="16" t="s">
        <v>35</v>
      </c>
      <c r="K4" s="16" t="s">
        <v>35</v>
      </c>
      <c r="L4" s="14" t="s">
        <v>38</v>
      </c>
      <c r="M4" s="3" t="s">
        <v>30</v>
      </c>
    </row>
    <row r="5" spans="1:13" x14ac:dyDescent="0.25">
      <c r="A5" s="12" t="s">
        <v>31</v>
      </c>
      <c r="B5" s="1" t="s">
        <v>4</v>
      </c>
      <c r="C5" s="3" t="s">
        <v>5</v>
      </c>
      <c r="D5" s="4">
        <v>1.67</v>
      </c>
      <c r="E5" s="4">
        <v>1.42</v>
      </c>
      <c r="F5" s="4" t="s">
        <v>164</v>
      </c>
      <c r="G5" s="16">
        <v>40</v>
      </c>
      <c r="H5" s="16">
        <v>20000</v>
      </c>
      <c r="I5" s="14">
        <f>G5*1000/H5</f>
        <v>2</v>
      </c>
      <c r="J5" s="16">
        <v>15</v>
      </c>
      <c r="K5" s="16">
        <v>10000</v>
      </c>
      <c r="L5" s="14">
        <f>J5*1000/K5</f>
        <v>1.5</v>
      </c>
      <c r="M5" s="3"/>
    </row>
    <row r="6" spans="1:13" x14ac:dyDescent="0.25">
      <c r="A6" s="12" t="s">
        <v>31</v>
      </c>
      <c r="B6" s="1" t="s">
        <v>4</v>
      </c>
      <c r="C6" s="3" t="s">
        <v>5</v>
      </c>
      <c r="D6" s="4">
        <v>1.67</v>
      </c>
      <c r="E6" s="4">
        <v>1.42</v>
      </c>
      <c r="F6" s="4" t="s">
        <v>167</v>
      </c>
      <c r="G6" s="16">
        <v>15</v>
      </c>
      <c r="H6" s="16">
        <v>1631</v>
      </c>
      <c r="I6" s="14">
        <f>G6*1000/H6</f>
        <v>9.1968117719190676</v>
      </c>
      <c r="J6" s="16">
        <v>8</v>
      </c>
      <c r="K6" s="16">
        <v>250</v>
      </c>
      <c r="L6" s="14">
        <f>J6*1000/K6</f>
        <v>32</v>
      </c>
      <c r="M6" s="3"/>
    </row>
    <row r="7" spans="1:13" ht="18.75" customHeight="1" x14ac:dyDescent="0.25">
      <c r="A7" s="12" t="s">
        <v>31</v>
      </c>
      <c r="B7" s="1" t="s">
        <v>6</v>
      </c>
      <c r="C7" s="3" t="s">
        <v>7</v>
      </c>
      <c r="D7" s="4">
        <f>D5/2</f>
        <v>0.83499999999999996</v>
      </c>
      <c r="E7" s="4">
        <f>E5/2</f>
        <v>0.71</v>
      </c>
      <c r="F7" s="4" t="s">
        <v>164</v>
      </c>
      <c r="G7" s="16">
        <v>10</v>
      </c>
      <c r="H7" s="16">
        <v>20000</v>
      </c>
      <c r="I7" s="14">
        <f>G7*1000/H7</f>
        <v>0.5</v>
      </c>
      <c r="J7" s="16">
        <v>10</v>
      </c>
      <c r="K7" s="16">
        <v>10000</v>
      </c>
      <c r="L7" s="14">
        <f>J7*1000/K7</f>
        <v>1</v>
      </c>
      <c r="M7" s="3" t="s">
        <v>48</v>
      </c>
    </row>
    <row r="8" spans="1:13" x14ac:dyDescent="0.25">
      <c r="A8" s="3"/>
      <c r="B8" s="1"/>
      <c r="C8" s="3"/>
      <c r="D8" s="4"/>
      <c r="E8" s="4"/>
      <c r="F8" s="4"/>
      <c r="G8" s="16"/>
      <c r="H8" s="16"/>
      <c r="I8" s="14"/>
      <c r="J8" s="16"/>
      <c r="K8" s="16"/>
      <c r="L8" s="14"/>
      <c r="M8" s="3"/>
    </row>
    <row r="9" spans="1:13" x14ac:dyDescent="0.25">
      <c r="A9" s="8" t="s">
        <v>33</v>
      </c>
      <c r="B9" s="1" t="s">
        <v>4</v>
      </c>
      <c r="C9" s="3" t="s">
        <v>5</v>
      </c>
      <c r="D9" s="4">
        <v>1.67</v>
      </c>
      <c r="E9" s="4">
        <v>1.42</v>
      </c>
      <c r="F9" s="4"/>
      <c r="G9" s="16"/>
      <c r="H9" s="16"/>
      <c r="I9" s="14" t="str">
        <f>IFERROR(G9*1000/H9," ")</f>
        <v xml:space="preserve"> </v>
      </c>
      <c r="J9" s="16"/>
      <c r="K9" s="16"/>
      <c r="L9" s="14" t="str">
        <f t="shared" ref="L9:L20" si="0">IFERROR(J9*1000/K9," ")</f>
        <v xml:space="preserve"> </v>
      </c>
      <c r="M9" s="3"/>
    </row>
    <row r="10" spans="1:13" x14ac:dyDescent="0.25">
      <c r="B10" s="1" t="s">
        <v>6</v>
      </c>
      <c r="C10" s="3" t="s">
        <v>7</v>
      </c>
      <c r="D10" s="4">
        <f>D9/2</f>
        <v>0.83499999999999996</v>
      </c>
      <c r="E10" s="4">
        <f>E9/2</f>
        <v>0.71</v>
      </c>
      <c r="F10" s="4"/>
      <c r="G10" s="16"/>
      <c r="H10" s="16"/>
      <c r="I10" s="14" t="str">
        <f t="shared" ref="I10:I20" si="1">IFERROR(G10*1000/H10," ")</f>
        <v xml:space="preserve"> </v>
      </c>
      <c r="J10" s="16"/>
      <c r="K10" s="16"/>
      <c r="L10" s="14" t="str">
        <f t="shared" si="0"/>
        <v xml:space="preserve"> </v>
      </c>
      <c r="M10" s="3"/>
    </row>
    <row r="11" spans="1:13" x14ac:dyDescent="0.25">
      <c r="B11" s="1" t="s">
        <v>8</v>
      </c>
      <c r="C11" s="3" t="s">
        <v>9</v>
      </c>
      <c r="D11" s="4">
        <v>0.14000000000000001</v>
      </c>
      <c r="E11" s="4">
        <v>0.12</v>
      </c>
      <c r="F11" s="4"/>
      <c r="G11" s="16"/>
      <c r="H11" s="16"/>
      <c r="I11" s="14" t="str">
        <f t="shared" si="1"/>
        <v xml:space="preserve"> </v>
      </c>
      <c r="J11" s="16"/>
      <c r="K11" s="16"/>
      <c r="L11" s="14" t="str">
        <f t="shared" si="0"/>
        <v xml:space="preserve"> </v>
      </c>
      <c r="M11" s="3"/>
    </row>
    <row r="12" spans="1:13" x14ac:dyDescent="0.25">
      <c r="B12" s="1" t="s">
        <v>10</v>
      </c>
      <c r="C12" s="3" t="s">
        <v>11</v>
      </c>
      <c r="D12" s="4">
        <v>0.14000000000000001</v>
      </c>
      <c r="E12" s="4">
        <v>0.12</v>
      </c>
      <c r="F12" s="4"/>
      <c r="G12" s="16"/>
      <c r="H12" s="16"/>
      <c r="I12" s="14" t="str">
        <f t="shared" si="1"/>
        <v xml:space="preserve"> </v>
      </c>
      <c r="J12" s="16"/>
      <c r="K12" s="16"/>
      <c r="L12" s="14" t="str">
        <f t="shared" si="0"/>
        <v xml:space="preserve"> </v>
      </c>
      <c r="M12" s="3"/>
    </row>
    <row r="13" spans="1:13" x14ac:dyDescent="0.25">
      <c r="B13" s="1" t="s">
        <v>12</v>
      </c>
      <c r="C13" s="3" t="s">
        <v>13</v>
      </c>
      <c r="D13" s="4">
        <v>0.25</v>
      </c>
      <c r="E13" s="4">
        <v>0.21</v>
      </c>
      <c r="F13" s="4"/>
      <c r="G13" s="16"/>
      <c r="H13" s="16"/>
      <c r="I13" s="14" t="str">
        <f t="shared" si="1"/>
        <v xml:space="preserve"> </v>
      </c>
      <c r="J13" s="16"/>
      <c r="K13" s="16"/>
      <c r="L13" s="14" t="str">
        <f t="shared" si="0"/>
        <v xml:space="preserve"> </v>
      </c>
      <c r="M13" s="3"/>
    </row>
    <row r="14" spans="1:13" x14ac:dyDescent="0.25">
      <c r="B14" s="1" t="s">
        <v>14</v>
      </c>
      <c r="C14" s="3" t="s">
        <v>15</v>
      </c>
      <c r="D14" s="4">
        <v>0.27</v>
      </c>
      <c r="E14" s="4">
        <v>0.23</v>
      </c>
      <c r="F14" s="4"/>
      <c r="G14" s="16"/>
      <c r="H14" s="16"/>
      <c r="I14" s="14" t="str">
        <f t="shared" si="1"/>
        <v xml:space="preserve"> </v>
      </c>
      <c r="J14" s="16"/>
      <c r="K14" s="16"/>
      <c r="L14" s="14" t="str">
        <f t="shared" si="0"/>
        <v xml:space="preserve"> </v>
      </c>
      <c r="M14" s="3"/>
    </row>
    <row r="15" spans="1:13" x14ac:dyDescent="0.25">
      <c r="B15" s="1" t="s">
        <v>16</v>
      </c>
      <c r="C15" s="3" t="s">
        <v>17</v>
      </c>
      <c r="D15" s="4">
        <f>D10</f>
        <v>0.83499999999999996</v>
      </c>
      <c r="E15" s="4">
        <f>E10</f>
        <v>0.71</v>
      </c>
      <c r="F15" s="4"/>
      <c r="G15" s="16"/>
      <c r="H15" s="16"/>
      <c r="I15" s="14" t="str">
        <f t="shared" si="1"/>
        <v xml:space="preserve"> </v>
      </c>
      <c r="J15" s="16"/>
      <c r="K15" s="16"/>
      <c r="L15" s="14" t="str">
        <f t="shared" si="0"/>
        <v xml:space="preserve"> </v>
      </c>
      <c r="M15" s="3"/>
    </row>
    <row r="16" spans="1:13" x14ac:dyDescent="0.25">
      <c r="B16" s="1" t="s">
        <v>18</v>
      </c>
      <c r="C16" s="3" t="s">
        <v>19</v>
      </c>
      <c r="D16" s="4">
        <v>0.13</v>
      </c>
      <c r="E16" s="4">
        <v>0.11</v>
      </c>
      <c r="F16" s="4"/>
      <c r="G16" s="16"/>
      <c r="H16" s="16"/>
      <c r="I16" s="14" t="str">
        <f t="shared" si="1"/>
        <v xml:space="preserve"> </v>
      </c>
      <c r="J16" s="16"/>
      <c r="K16" s="16"/>
      <c r="L16" s="14" t="str">
        <f t="shared" si="0"/>
        <v xml:space="preserve"> </v>
      </c>
      <c r="M16" s="3"/>
    </row>
    <row r="17" spans="2:13" x14ac:dyDescent="0.25">
      <c r="B17" s="1" t="s">
        <v>20</v>
      </c>
      <c r="C17" s="3" t="s">
        <v>21</v>
      </c>
      <c r="D17" s="4">
        <v>0.04</v>
      </c>
      <c r="E17" s="4">
        <v>0.03</v>
      </c>
      <c r="F17" s="4"/>
      <c r="G17" s="16"/>
      <c r="H17" s="16"/>
      <c r="I17" s="14" t="str">
        <f t="shared" si="1"/>
        <v xml:space="preserve"> </v>
      </c>
      <c r="J17" s="16"/>
      <c r="K17" s="16"/>
      <c r="L17" s="14" t="str">
        <f t="shared" si="0"/>
        <v xml:space="preserve"> </v>
      </c>
      <c r="M17" s="3"/>
    </row>
    <row r="18" spans="2:13" x14ac:dyDescent="0.25">
      <c r="B18" s="1" t="s">
        <v>22</v>
      </c>
      <c r="C18" s="3" t="s">
        <v>23</v>
      </c>
      <c r="D18" s="4">
        <v>7.0000000000000007E-2</v>
      </c>
      <c r="E18" s="4">
        <v>0.06</v>
      </c>
      <c r="F18" s="4"/>
      <c r="G18" s="16"/>
      <c r="H18" s="16"/>
      <c r="I18" s="14" t="str">
        <f t="shared" si="1"/>
        <v xml:space="preserve"> </v>
      </c>
      <c r="J18" s="16"/>
      <c r="K18" s="16"/>
      <c r="L18" s="14" t="str">
        <f t="shared" si="0"/>
        <v xml:space="preserve"> </v>
      </c>
      <c r="M18" s="3"/>
    </row>
    <row r="19" spans="2:13" x14ac:dyDescent="0.25">
      <c r="B19" s="1" t="s">
        <v>24</v>
      </c>
      <c r="C19" s="3" t="s">
        <v>25</v>
      </c>
      <c r="D19" s="4">
        <v>0.24</v>
      </c>
      <c r="E19" s="4">
        <v>0.2</v>
      </c>
      <c r="F19" s="4"/>
      <c r="G19" s="16"/>
      <c r="H19" s="16"/>
      <c r="I19" s="14" t="str">
        <f t="shared" si="1"/>
        <v xml:space="preserve"> </v>
      </c>
      <c r="J19" s="16"/>
      <c r="K19" s="16"/>
      <c r="L19" s="14" t="str">
        <f t="shared" si="0"/>
        <v xml:space="preserve"> </v>
      </c>
      <c r="M19" s="3"/>
    </row>
    <row r="20" spans="2:13" x14ac:dyDescent="0.25">
      <c r="B20" s="1" t="s">
        <v>26</v>
      </c>
      <c r="C20" s="3" t="s">
        <v>27</v>
      </c>
      <c r="D20" s="4">
        <v>0.12</v>
      </c>
      <c r="E20" s="4">
        <v>0.1</v>
      </c>
      <c r="F20" s="4"/>
      <c r="G20" s="16"/>
      <c r="H20" s="16"/>
      <c r="I20" s="14" t="str">
        <f t="shared" si="1"/>
        <v xml:space="preserve"> </v>
      </c>
      <c r="J20" s="16"/>
      <c r="K20" s="16"/>
      <c r="L20" s="14" t="str">
        <f t="shared" si="0"/>
        <v xml:space="preserve"> </v>
      </c>
      <c r="M20" s="3"/>
    </row>
  </sheetData>
  <autoFilter ref="B2:K16" xr:uid="{00000000-0009-0000-0000-000002000000}"/>
  <mergeCells count="2">
    <mergeCell ref="D1:E1"/>
    <mergeCell ref="F1:L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76"/>
  <sheetViews>
    <sheetView workbookViewId="0">
      <selection activeCell="H6" sqref="H6"/>
    </sheetView>
  </sheetViews>
  <sheetFormatPr defaultRowHeight="15" x14ac:dyDescent="0.25"/>
  <cols>
    <col min="1" max="1" width="13.7109375" style="32" customWidth="1"/>
    <col min="2" max="2" width="17.140625" customWidth="1"/>
    <col min="3" max="3" width="15.85546875" customWidth="1"/>
    <col min="4" max="4" width="29.140625" customWidth="1"/>
  </cols>
  <sheetData>
    <row r="1" spans="1:4" x14ac:dyDescent="0.25">
      <c r="A1" s="31" t="s">
        <v>55</v>
      </c>
      <c r="B1" s="30" t="s">
        <v>56</v>
      </c>
      <c r="C1" s="30" t="s">
        <v>57</v>
      </c>
      <c r="D1" s="30" t="s">
        <v>136</v>
      </c>
    </row>
    <row r="2" spans="1:4" x14ac:dyDescent="0.25">
      <c r="A2" s="32">
        <v>5001</v>
      </c>
      <c r="B2" t="s">
        <v>58</v>
      </c>
      <c r="C2" t="s">
        <v>3</v>
      </c>
      <c r="D2" t="s">
        <v>3</v>
      </c>
    </row>
    <row r="3" spans="1:4" x14ac:dyDescent="0.25">
      <c r="A3" s="32">
        <v>5003</v>
      </c>
      <c r="B3" t="s">
        <v>59</v>
      </c>
      <c r="C3" t="s">
        <v>3</v>
      </c>
      <c r="D3" t="s">
        <v>3</v>
      </c>
    </row>
    <row r="4" spans="1:4" x14ac:dyDescent="0.25">
      <c r="A4" s="32">
        <v>5005</v>
      </c>
      <c r="B4" t="s">
        <v>60</v>
      </c>
      <c r="C4" t="s">
        <v>61</v>
      </c>
      <c r="D4" t="s">
        <v>2</v>
      </c>
    </row>
    <row r="5" spans="1:4" x14ac:dyDescent="0.25">
      <c r="A5" s="32">
        <v>5007</v>
      </c>
      <c r="B5" t="s">
        <v>62</v>
      </c>
      <c r="C5" t="s">
        <v>63</v>
      </c>
      <c r="D5" t="s">
        <v>2</v>
      </c>
    </row>
    <row r="6" spans="1:4" x14ac:dyDescent="0.25">
      <c r="A6" s="32">
        <v>5009</v>
      </c>
      <c r="B6" t="s">
        <v>64</v>
      </c>
      <c r="C6" t="s">
        <v>61</v>
      </c>
      <c r="D6" t="s">
        <v>2</v>
      </c>
    </row>
    <row r="7" spans="1:4" x14ac:dyDescent="0.25">
      <c r="A7" s="32">
        <v>5011</v>
      </c>
      <c r="B7" t="s">
        <v>65</v>
      </c>
      <c r="C7" t="s">
        <v>3</v>
      </c>
      <c r="D7" t="s">
        <v>3</v>
      </c>
    </row>
    <row r="8" spans="1:4" x14ac:dyDescent="0.25">
      <c r="A8" s="32">
        <v>5013</v>
      </c>
      <c r="B8" t="s">
        <v>66</v>
      </c>
      <c r="C8" t="s">
        <v>67</v>
      </c>
      <c r="D8" t="s">
        <v>3</v>
      </c>
    </row>
    <row r="9" spans="1:4" x14ac:dyDescent="0.25">
      <c r="A9" s="32">
        <v>5015</v>
      </c>
      <c r="B9" t="s">
        <v>68</v>
      </c>
      <c r="C9" t="s">
        <v>3</v>
      </c>
      <c r="D9" t="s">
        <v>3</v>
      </c>
    </row>
    <row r="10" spans="1:4" x14ac:dyDescent="0.25">
      <c r="A10" s="32">
        <v>5017</v>
      </c>
      <c r="B10" t="s">
        <v>69</v>
      </c>
      <c r="C10" t="s">
        <v>3</v>
      </c>
      <c r="D10" t="s">
        <v>3</v>
      </c>
    </row>
    <row r="11" spans="1:4" x14ac:dyDescent="0.25">
      <c r="A11" s="32">
        <v>5019</v>
      </c>
      <c r="B11" t="s">
        <v>70</v>
      </c>
      <c r="C11" t="s">
        <v>3</v>
      </c>
      <c r="D11" t="s">
        <v>3</v>
      </c>
    </row>
    <row r="12" spans="1:4" x14ac:dyDescent="0.25">
      <c r="A12" s="32">
        <v>5021</v>
      </c>
      <c r="B12" t="s">
        <v>71</v>
      </c>
      <c r="C12" t="s">
        <v>3</v>
      </c>
      <c r="D12" t="s">
        <v>3</v>
      </c>
    </row>
    <row r="13" spans="1:4" x14ac:dyDescent="0.25">
      <c r="A13" s="32">
        <v>5023</v>
      </c>
      <c r="B13" t="s">
        <v>72</v>
      </c>
      <c r="C13" t="s">
        <v>3</v>
      </c>
      <c r="D13" t="s">
        <v>3</v>
      </c>
    </row>
    <row r="14" spans="1:4" x14ac:dyDescent="0.25">
      <c r="A14" s="32">
        <v>5025</v>
      </c>
      <c r="B14" t="s">
        <v>73</v>
      </c>
      <c r="C14" t="s">
        <v>3</v>
      </c>
      <c r="D14" t="s">
        <v>3</v>
      </c>
    </row>
    <row r="15" spans="1:4" x14ac:dyDescent="0.25">
      <c r="A15" s="32">
        <v>5027</v>
      </c>
      <c r="B15" t="s">
        <v>74</v>
      </c>
      <c r="C15" t="s">
        <v>3</v>
      </c>
      <c r="D15" t="s">
        <v>3</v>
      </c>
    </row>
    <row r="16" spans="1:4" x14ac:dyDescent="0.25">
      <c r="A16" s="32">
        <v>5029</v>
      </c>
      <c r="B16" t="s">
        <v>75</v>
      </c>
      <c r="C16" t="s">
        <v>3</v>
      </c>
      <c r="D16" t="s">
        <v>3</v>
      </c>
    </row>
    <row r="17" spans="1:4" x14ac:dyDescent="0.25">
      <c r="A17" s="32">
        <v>5031</v>
      </c>
      <c r="B17" t="s">
        <v>76</v>
      </c>
      <c r="C17" t="s">
        <v>63</v>
      </c>
      <c r="D17" t="s">
        <v>2</v>
      </c>
    </row>
    <row r="18" spans="1:4" x14ac:dyDescent="0.25">
      <c r="A18" s="32">
        <v>5033</v>
      </c>
      <c r="B18" t="s">
        <v>77</v>
      </c>
      <c r="C18" t="s">
        <v>63</v>
      </c>
      <c r="D18" t="s">
        <v>2</v>
      </c>
    </row>
    <row r="19" spans="1:4" x14ac:dyDescent="0.25">
      <c r="A19" s="32">
        <v>5035</v>
      </c>
      <c r="B19" t="s">
        <v>78</v>
      </c>
      <c r="C19" t="s">
        <v>61</v>
      </c>
      <c r="D19" t="s">
        <v>2</v>
      </c>
    </row>
    <row r="20" spans="1:4" x14ac:dyDescent="0.25">
      <c r="A20" s="32">
        <v>5037</v>
      </c>
      <c r="B20" t="s">
        <v>79</v>
      </c>
      <c r="C20" t="s">
        <v>3</v>
      </c>
      <c r="D20" t="s">
        <v>3</v>
      </c>
    </row>
    <row r="21" spans="1:4" x14ac:dyDescent="0.25">
      <c r="A21" s="32">
        <v>5039</v>
      </c>
      <c r="B21" t="s">
        <v>80</v>
      </c>
      <c r="C21" t="s">
        <v>3</v>
      </c>
      <c r="D21" t="s">
        <v>3</v>
      </c>
    </row>
    <row r="22" spans="1:4" x14ac:dyDescent="0.25">
      <c r="A22" s="32">
        <v>5041</v>
      </c>
      <c r="B22" t="s">
        <v>81</v>
      </c>
      <c r="C22" t="s">
        <v>3</v>
      </c>
      <c r="D22" t="s">
        <v>3</v>
      </c>
    </row>
    <row r="23" spans="1:4" x14ac:dyDescent="0.25">
      <c r="A23" s="32">
        <v>5043</v>
      </c>
      <c r="B23" t="s">
        <v>82</v>
      </c>
      <c r="C23" t="s">
        <v>3</v>
      </c>
      <c r="D23" t="s">
        <v>3</v>
      </c>
    </row>
    <row r="24" spans="1:4" x14ac:dyDescent="0.25">
      <c r="A24" s="32">
        <v>5045</v>
      </c>
      <c r="B24" t="s">
        <v>83</v>
      </c>
      <c r="C24" t="s">
        <v>63</v>
      </c>
      <c r="D24" t="s">
        <v>2</v>
      </c>
    </row>
    <row r="25" spans="1:4" x14ac:dyDescent="0.25">
      <c r="A25" s="32">
        <v>5047</v>
      </c>
      <c r="B25" t="s">
        <v>84</v>
      </c>
      <c r="C25" t="s">
        <v>3</v>
      </c>
      <c r="D25" t="s">
        <v>3</v>
      </c>
    </row>
    <row r="26" spans="1:4" x14ac:dyDescent="0.25">
      <c r="A26" s="32">
        <v>5049</v>
      </c>
      <c r="B26" t="s">
        <v>85</v>
      </c>
      <c r="C26" t="s">
        <v>3</v>
      </c>
      <c r="D26" t="s">
        <v>3</v>
      </c>
    </row>
    <row r="27" spans="1:4" x14ac:dyDescent="0.25">
      <c r="A27" s="32">
        <v>5051</v>
      </c>
      <c r="B27" t="s">
        <v>86</v>
      </c>
      <c r="C27" t="s">
        <v>63</v>
      </c>
      <c r="D27" t="s">
        <v>2</v>
      </c>
    </row>
    <row r="28" spans="1:4" x14ac:dyDescent="0.25">
      <c r="A28" s="32">
        <v>5053</v>
      </c>
      <c r="B28" t="s">
        <v>87</v>
      </c>
      <c r="C28" t="s">
        <v>3</v>
      </c>
      <c r="D28" t="s">
        <v>3</v>
      </c>
    </row>
    <row r="29" spans="1:4" x14ac:dyDescent="0.25">
      <c r="A29" s="32">
        <v>5055</v>
      </c>
      <c r="B29" t="s">
        <v>88</v>
      </c>
      <c r="C29" t="s">
        <v>61</v>
      </c>
      <c r="D29" t="s">
        <v>2</v>
      </c>
    </row>
    <row r="30" spans="1:4" x14ac:dyDescent="0.25">
      <c r="A30" s="32">
        <v>5057</v>
      </c>
      <c r="B30" t="s">
        <v>89</v>
      </c>
      <c r="C30" t="s">
        <v>3</v>
      </c>
      <c r="D30" t="s">
        <v>3</v>
      </c>
    </row>
    <row r="31" spans="1:4" x14ac:dyDescent="0.25">
      <c r="A31" s="32">
        <v>5059</v>
      </c>
      <c r="B31" t="s">
        <v>90</v>
      </c>
      <c r="C31" t="s">
        <v>61</v>
      </c>
      <c r="D31" t="s">
        <v>2</v>
      </c>
    </row>
    <row r="32" spans="1:4" x14ac:dyDescent="0.25">
      <c r="A32" s="32">
        <v>5061</v>
      </c>
      <c r="B32" t="s">
        <v>91</v>
      </c>
      <c r="C32" t="s">
        <v>3</v>
      </c>
      <c r="D32" t="s">
        <v>3</v>
      </c>
    </row>
    <row r="33" spans="1:4" x14ac:dyDescent="0.25">
      <c r="A33" s="32">
        <v>5063</v>
      </c>
      <c r="B33" t="s">
        <v>92</v>
      </c>
      <c r="C33" t="s">
        <v>3</v>
      </c>
      <c r="D33" t="s">
        <v>3</v>
      </c>
    </row>
    <row r="34" spans="1:4" x14ac:dyDescent="0.25">
      <c r="A34" s="32">
        <v>5065</v>
      </c>
      <c r="B34" t="s">
        <v>93</v>
      </c>
      <c r="C34" t="s">
        <v>3</v>
      </c>
      <c r="D34" t="s">
        <v>3</v>
      </c>
    </row>
    <row r="35" spans="1:4" x14ac:dyDescent="0.25">
      <c r="A35" s="32">
        <v>5067</v>
      </c>
      <c r="B35" t="s">
        <v>94</v>
      </c>
      <c r="C35" t="s">
        <v>3</v>
      </c>
      <c r="D35" t="s">
        <v>3</v>
      </c>
    </row>
    <row r="36" spans="1:4" x14ac:dyDescent="0.25">
      <c r="A36" s="32">
        <v>5069</v>
      </c>
      <c r="B36" t="s">
        <v>95</v>
      </c>
      <c r="C36" t="s">
        <v>61</v>
      </c>
      <c r="D36" t="s">
        <v>2</v>
      </c>
    </row>
    <row r="37" spans="1:4" x14ac:dyDescent="0.25">
      <c r="A37" s="32">
        <v>5071</v>
      </c>
      <c r="B37" t="s">
        <v>96</v>
      </c>
      <c r="C37" t="s">
        <v>3</v>
      </c>
      <c r="D37" t="s">
        <v>3</v>
      </c>
    </row>
    <row r="38" spans="1:4" x14ac:dyDescent="0.25">
      <c r="A38" s="32">
        <v>5073</v>
      </c>
      <c r="B38" t="s">
        <v>97</v>
      </c>
      <c r="C38" t="s">
        <v>3</v>
      </c>
      <c r="D38" t="s">
        <v>3</v>
      </c>
    </row>
    <row r="39" spans="1:4" x14ac:dyDescent="0.25">
      <c r="A39" s="32">
        <v>5075</v>
      </c>
      <c r="B39" t="s">
        <v>98</v>
      </c>
      <c r="C39" t="s">
        <v>3</v>
      </c>
      <c r="D39" t="s">
        <v>3</v>
      </c>
    </row>
    <row r="40" spans="1:4" x14ac:dyDescent="0.25">
      <c r="A40" s="32">
        <v>5077</v>
      </c>
      <c r="B40" t="s">
        <v>99</v>
      </c>
      <c r="C40" t="s">
        <v>3</v>
      </c>
      <c r="D40" t="s">
        <v>3</v>
      </c>
    </row>
    <row r="41" spans="1:4" x14ac:dyDescent="0.25">
      <c r="A41" s="32">
        <v>5079</v>
      </c>
      <c r="B41" t="s">
        <v>100</v>
      </c>
      <c r="C41" t="s">
        <v>3</v>
      </c>
      <c r="D41" t="s">
        <v>3</v>
      </c>
    </row>
    <row r="42" spans="1:4" x14ac:dyDescent="0.25">
      <c r="A42" s="32">
        <v>5081</v>
      </c>
      <c r="B42" t="s">
        <v>101</v>
      </c>
      <c r="C42" t="s">
        <v>3</v>
      </c>
      <c r="D42" t="s">
        <v>3</v>
      </c>
    </row>
    <row r="43" spans="1:4" x14ac:dyDescent="0.25">
      <c r="A43" s="32">
        <v>5083</v>
      </c>
      <c r="B43" t="s">
        <v>102</v>
      </c>
      <c r="C43" t="s">
        <v>3</v>
      </c>
      <c r="D43" t="s">
        <v>3</v>
      </c>
    </row>
    <row r="44" spans="1:4" x14ac:dyDescent="0.25">
      <c r="A44" s="32">
        <v>5085</v>
      </c>
      <c r="B44" t="s">
        <v>103</v>
      </c>
      <c r="C44" t="s">
        <v>61</v>
      </c>
      <c r="D44" t="s">
        <v>2</v>
      </c>
    </row>
    <row r="45" spans="1:4" x14ac:dyDescent="0.25">
      <c r="A45" s="32">
        <v>5087</v>
      </c>
      <c r="B45" t="s">
        <v>104</v>
      </c>
      <c r="C45" t="s">
        <v>3</v>
      </c>
      <c r="D45" t="s">
        <v>3</v>
      </c>
    </row>
    <row r="46" spans="1:4" x14ac:dyDescent="0.25">
      <c r="A46" s="32">
        <v>5089</v>
      </c>
      <c r="B46" t="s">
        <v>105</v>
      </c>
      <c r="C46" t="s">
        <v>3</v>
      </c>
      <c r="D46" t="s">
        <v>3</v>
      </c>
    </row>
    <row r="47" spans="1:4" x14ac:dyDescent="0.25">
      <c r="A47" s="32">
        <v>5091</v>
      </c>
      <c r="B47" t="s">
        <v>106</v>
      </c>
      <c r="C47" t="s">
        <v>61</v>
      </c>
      <c r="D47" t="s">
        <v>2</v>
      </c>
    </row>
    <row r="48" spans="1:4" x14ac:dyDescent="0.25">
      <c r="A48" s="32">
        <v>5093</v>
      </c>
      <c r="B48" t="s">
        <v>107</v>
      </c>
      <c r="C48" t="s">
        <v>3</v>
      </c>
      <c r="D48" t="s">
        <v>3</v>
      </c>
    </row>
    <row r="49" spans="1:4" x14ac:dyDescent="0.25">
      <c r="A49" s="32">
        <v>5095</v>
      </c>
      <c r="B49" t="s">
        <v>108</v>
      </c>
      <c r="C49" t="s">
        <v>3</v>
      </c>
      <c r="D49" t="s">
        <v>3</v>
      </c>
    </row>
    <row r="50" spans="1:4" x14ac:dyDescent="0.25">
      <c r="A50" s="32">
        <v>5097</v>
      </c>
      <c r="B50" t="s">
        <v>109</v>
      </c>
      <c r="C50" t="s">
        <v>3</v>
      </c>
      <c r="D50" t="s">
        <v>3</v>
      </c>
    </row>
    <row r="51" spans="1:4" x14ac:dyDescent="0.25">
      <c r="A51" s="32">
        <v>5099</v>
      </c>
      <c r="B51" t="s">
        <v>110</v>
      </c>
      <c r="C51" t="s">
        <v>3</v>
      </c>
      <c r="D51" t="s">
        <v>3</v>
      </c>
    </row>
    <row r="52" spans="1:4" x14ac:dyDescent="0.25">
      <c r="A52" s="32">
        <v>5101</v>
      </c>
      <c r="B52" t="s">
        <v>111</v>
      </c>
      <c r="C52" t="s">
        <v>67</v>
      </c>
      <c r="D52" t="s">
        <v>3</v>
      </c>
    </row>
    <row r="53" spans="1:4" x14ac:dyDescent="0.25">
      <c r="A53" s="32">
        <v>5103</v>
      </c>
      <c r="B53" t="s">
        <v>112</v>
      </c>
      <c r="C53" t="s">
        <v>3</v>
      </c>
      <c r="D53" t="s">
        <v>3</v>
      </c>
    </row>
    <row r="54" spans="1:4" x14ac:dyDescent="0.25">
      <c r="A54" s="32">
        <v>5105</v>
      </c>
      <c r="B54" t="s">
        <v>113</v>
      </c>
      <c r="C54" t="s">
        <v>3</v>
      </c>
      <c r="D54" t="s">
        <v>3</v>
      </c>
    </row>
    <row r="55" spans="1:4" x14ac:dyDescent="0.25">
      <c r="A55" s="32">
        <v>5107</v>
      </c>
      <c r="B55" t="s">
        <v>114</v>
      </c>
      <c r="C55" t="s">
        <v>3</v>
      </c>
      <c r="D55" t="s">
        <v>3</v>
      </c>
    </row>
    <row r="56" spans="1:4" x14ac:dyDescent="0.25">
      <c r="A56" s="32">
        <v>5109</v>
      </c>
      <c r="B56" t="s">
        <v>115</v>
      </c>
      <c r="C56" t="s">
        <v>3</v>
      </c>
      <c r="D56" t="s">
        <v>3</v>
      </c>
    </row>
    <row r="57" spans="1:4" x14ac:dyDescent="0.25">
      <c r="A57" s="32">
        <v>5111</v>
      </c>
      <c r="B57" t="s">
        <v>116</v>
      </c>
      <c r="C57" t="s">
        <v>3</v>
      </c>
      <c r="D57" t="s">
        <v>3</v>
      </c>
    </row>
    <row r="58" spans="1:4" x14ac:dyDescent="0.25">
      <c r="A58" s="32">
        <v>5113</v>
      </c>
      <c r="B58" t="s">
        <v>117</v>
      </c>
      <c r="C58" t="s">
        <v>3</v>
      </c>
      <c r="D58" t="s">
        <v>3</v>
      </c>
    </row>
    <row r="59" spans="1:4" x14ac:dyDescent="0.25">
      <c r="A59" s="32">
        <v>5115</v>
      </c>
      <c r="B59" t="s">
        <v>118</v>
      </c>
      <c r="C59" t="s">
        <v>61</v>
      </c>
      <c r="D59" t="s">
        <v>2</v>
      </c>
    </row>
    <row r="60" spans="1:4" x14ac:dyDescent="0.25">
      <c r="A60" s="32">
        <v>5117</v>
      </c>
      <c r="B60" t="s">
        <v>119</v>
      </c>
      <c r="C60" t="s">
        <v>3</v>
      </c>
      <c r="D60" t="s">
        <v>3</v>
      </c>
    </row>
    <row r="61" spans="1:4" x14ac:dyDescent="0.25">
      <c r="A61" s="32">
        <v>5119</v>
      </c>
      <c r="B61" t="s">
        <v>120</v>
      </c>
      <c r="C61" t="s">
        <v>63</v>
      </c>
      <c r="D61" t="s">
        <v>2</v>
      </c>
    </row>
    <row r="62" spans="1:4" x14ac:dyDescent="0.25">
      <c r="A62" s="32">
        <v>5121</v>
      </c>
      <c r="B62" t="s">
        <v>121</v>
      </c>
      <c r="C62" t="s">
        <v>3</v>
      </c>
      <c r="D62" t="s">
        <v>3</v>
      </c>
    </row>
    <row r="63" spans="1:4" x14ac:dyDescent="0.25">
      <c r="A63" s="32">
        <v>5123</v>
      </c>
      <c r="B63" t="s">
        <v>122</v>
      </c>
      <c r="C63" t="s">
        <v>3</v>
      </c>
      <c r="D63" t="s">
        <v>3</v>
      </c>
    </row>
    <row r="64" spans="1:4" x14ac:dyDescent="0.25">
      <c r="A64" s="32">
        <v>5125</v>
      </c>
      <c r="B64" t="s">
        <v>123</v>
      </c>
      <c r="C64" t="s">
        <v>63</v>
      </c>
      <c r="D64" t="s">
        <v>2</v>
      </c>
    </row>
    <row r="65" spans="1:4" x14ac:dyDescent="0.25">
      <c r="A65" s="32">
        <v>5127</v>
      </c>
      <c r="B65" t="s">
        <v>124</v>
      </c>
      <c r="C65" t="s">
        <v>3</v>
      </c>
      <c r="D65" t="s">
        <v>3</v>
      </c>
    </row>
    <row r="66" spans="1:4" x14ac:dyDescent="0.25">
      <c r="A66" s="32">
        <v>5129</v>
      </c>
      <c r="B66" t="s">
        <v>125</v>
      </c>
      <c r="C66" t="s">
        <v>3</v>
      </c>
      <c r="D66" t="s">
        <v>3</v>
      </c>
    </row>
    <row r="67" spans="1:4" x14ac:dyDescent="0.25">
      <c r="A67" s="32">
        <v>5131</v>
      </c>
      <c r="B67" t="s">
        <v>126</v>
      </c>
      <c r="C67" t="s">
        <v>63</v>
      </c>
      <c r="D67" t="s">
        <v>2</v>
      </c>
    </row>
    <row r="68" spans="1:4" x14ac:dyDescent="0.25">
      <c r="A68" s="32">
        <v>5133</v>
      </c>
      <c r="B68" t="s">
        <v>127</v>
      </c>
      <c r="C68" t="s">
        <v>3</v>
      </c>
      <c r="D68" t="s">
        <v>3</v>
      </c>
    </row>
    <row r="69" spans="1:4" x14ac:dyDescent="0.25">
      <c r="A69" s="32">
        <v>5135</v>
      </c>
      <c r="B69" t="s">
        <v>128</v>
      </c>
      <c r="C69" t="s">
        <v>3</v>
      </c>
      <c r="D69" t="s">
        <v>3</v>
      </c>
    </row>
    <row r="70" spans="1:4" x14ac:dyDescent="0.25">
      <c r="A70" s="32">
        <v>5137</v>
      </c>
      <c r="B70" t="s">
        <v>129</v>
      </c>
      <c r="C70" t="s">
        <v>3</v>
      </c>
      <c r="D70" t="s">
        <v>3</v>
      </c>
    </row>
    <row r="71" spans="1:4" x14ac:dyDescent="0.25">
      <c r="A71" s="32">
        <v>5139</v>
      </c>
      <c r="B71" t="s">
        <v>130</v>
      </c>
      <c r="C71" t="s">
        <v>3</v>
      </c>
      <c r="D71" t="s">
        <v>3</v>
      </c>
    </row>
    <row r="72" spans="1:4" x14ac:dyDescent="0.25">
      <c r="A72" s="32">
        <v>5141</v>
      </c>
      <c r="B72" t="s">
        <v>131</v>
      </c>
      <c r="C72" t="s">
        <v>3</v>
      </c>
      <c r="D72" t="s">
        <v>3</v>
      </c>
    </row>
    <row r="73" spans="1:4" x14ac:dyDescent="0.25">
      <c r="A73" s="32">
        <v>5143</v>
      </c>
      <c r="B73" t="s">
        <v>132</v>
      </c>
      <c r="C73" t="s">
        <v>63</v>
      </c>
      <c r="D73" t="s">
        <v>2</v>
      </c>
    </row>
    <row r="74" spans="1:4" x14ac:dyDescent="0.25">
      <c r="A74" s="32">
        <v>5145</v>
      </c>
      <c r="B74" t="s">
        <v>133</v>
      </c>
      <c r="C74" t="s">
        <v>61</v>
      </c>
      <c r="D74" t="s">
        <v>2</v>
      </c>
    </row>
    <row r="75" spans="1:4" x14ac:dyDescent="0.25">
      <c r="A75" s="32">
        <v>5147</v>
      </c>
      <c r="B75" t="s">
        <v>134</v>
      </c>
      <c r="C75" t="s">
        <v>3</v>
      </c>
      <c r="D75" t="s">
        <v>3</v>
      </c>
    </row>
    <row r="76" spans="1:4" x14ac:dyDescent="0.25">
      <c r="A76" s="32">
        <v>5149</v>
      </c>
      <c r="B76" t="s">
        <v>135</v>
      </c>
      <c r="C76" t="s">
        <v>3</v>
      </c>
      <c r="D76" t="s">
        <v>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Template Overview</vt:lpstr>
      <vt:lpstr>User Control</vt:lpstr>
      <vt:lpstr>ProviderEnrolleeRatio</vt:lpstr>
      <vt:lpstr>ARCountyClassification</vt:lpstr>
      <vt:lpstr>ProviderEnrolleeRatio!_FilterDatabase</vt:lpstr>
    </vt:vector>
  </TitlesOfParts>
  <Company>State of Arkansas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Tonmoy Dasgupta</dc:creator>
  <cp:lastModifiedBy>John Robinson</cp:lastModifiedBy>
  <dcterms:created xsi:type="dcterms:W3CDTF">2016-03-01T04:15:31Z</dcterms:created>
  <dcterms:modified xsi:type="dcterms:W3CDTF">2024-02-29T22:49:53Z</dcterms:modified>
</cp:coreProperties>
</file>